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学工办\推免\2026\"/>
    </mc:Choice>
  </mc:AlternateContent>
  <bookViews>
    <workbookView windowWidth="24345" windowHeight="11925"/>
  </bookViews>
  <sheets>
    <sheet name="汇总表" sheetId="1" r:id="rId1"/>
    <sheet name="Sheet1" sheetId="3" r:id="rId2"/>
  </sheets>
  <definedNames>
    <definedName name="_xlnm._FilterDatabase" localSheetId="0" hidden="1">汇总表!#REF!</definedName>
    <definedName name="_xlnm.Print_Titles" localSheetId="0">汇总表!$3:$6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<sst xmlns="http://schemas.openxmlformats.org/spreadsheetml/2006/main" count="818" uniqueCount="390">
  <si>
    <t>信息与智能科学技术学院2027年推免生资格审查与综合评价结果公示</t>
  </si>
  <si>
    <t xml:space="preserve">    根据《信息与智能科学技术学院2027年推荐优秀应届本科毕业生免试攻读硕士学位研究生工作实施细则》（湘农信发【2026】10号）、《信息与智能科学技术学院硕士研究生推免竞赛项目认定细则》（湘农信发【2024】3号）精神，经个人申请、资格审查、专家审核、综合评价等程序，通过学院党政联席会审定，现将推免生资格审查与综合评价得分情况予以公示。</t>
  </si>
  <si>
    <t>序号</t>
  </si>
  <si>
    <t>班级</t>
  </si>
  <si>
    <t>姓名</t>
  </si>
  <si>
    <t>学号</t>
  </si>
  <si>
    <t>基本条件</t>
  </si>
  <si>
    <t>综合评价</t>
  </si>
  <si>
    <t>综合评价最终得分</t>
  </si>
  <si>
    <t>备注</t>
  </si>
  <si>
    <t>条件1</t>
  </si>
  <si>
    <t>条件2</t>
  </si>
  <si>
    <t>条件3</t>
  </si>
  <si>
    <t>条件4</t>
  </si>
  <si>
    <t>学分加权平均分
(占比80%)</t>
  </si>
  <si>
    <t>其他测评成绩(占比20%)</t>
  </si>
  <si>
    <t>普通本科招生计划应届毕业生</t>
  </si>
  <si>
    <t>校级及以上荣誉、无违法记录</t>
  </si>
  <si>
    <t>成绩排名前20%</t>
  </si>
  <si>
    <t>四六级</t>
  </si>
  <si>
    <t>身心
健康</t>
  </si>
  <si>
    <t>参军入伍（15分）</t>
  </si>
  <si>
    <t>志愿服务与国际组织实习（10分）</t>
  </si>
  <si>
    <t>科研成果（35分）</t>
  </si>
  <si>
    <t>荣誉奖励、竞赛获奖及创业成效
（40分）</t>
  </si>
  <si>
    <t>其他测评成绩总分</t>
  </si>
  <si>
    <t>是否</t>
  </si>
  <si>
    <t>得分</t>
  </si>
  <si>
    <t>具体类目</t>
  </si>
  <si>
    <t>计算机23-1</t>
  </si>
  <si>
    <t>杨汝凤</t>
  </si>
  <si>
    <t>202340210111</t>
  </si>
  <si>
    <t>√</t>
  </si>
  <si>
    <t>校三好学生202412</t>
  </si>
  <si>
    <t>1/133</t>
  </si>
  <si>
    <t>四级605
六级538</t>
  </si>
  <si>
    <t>93.55</t>
  </si>
  <si>
    <t>否</t>
  </si>
  <si>
    <t>软件著作权（第1作者）</t>
  </si>
  <si>
    <t>1.校三好学生标兵202512                                                                                                                   2.第十八届中国大学生计算机设计大赛国家三等奖（3/5）</t>
  </si>
  <si>
    <t>计算机23-4</t>
  </si>
  <si>
    <t>刘鑫悦</t>
  </si>
  <si>
    <t>202340210412</t>
  </si>
  <si>
    <t>2/133</t>
  </si>
  <si>
    <t>四级461</t>
  </si>
  <si>
    <t>92.76</t>
  </si>
  <si>
    <t>WCCO国际组织实习</t>
  </si>
  <si>
    <t>1.校三好学生标兵202512
2.第十九届“中国大学生计算机设计大赛”国家级二等奖（3/6）</t>
  </si>
  <si>
    <t>钱佳乐</t>
  </si>
  <si>
    <t>202340210401</t>
  </si>
  <si>
    <t>校三好学生标兵202512</t>
  </si>
  <si>
    <t>3/133</t>
  </si>
  <si>
    <t>四级523
六级458</t>
  </si>
  <si>
    <t>92.51</t>
  </si>
  <si>
    <t>联合国工业发展组织实习并获得优秀</t>
  </si>
  <si>
    <t>1.校三好学生202412
2.第十九届“中国大学生计算机设计大赛”国家级二等奖（1/6）</t>
  </si>
  <si>
    <t>计算机23-2</t>
  </si>
  <si>
    <t>阳敏</t>
  </si>
  <si>
    <t>202340210212</t>
  </si>
  <si>
    <t>4/133</t>
  </si>
  <si>
    <t>四级518
六级474</t>
  </si>
  <si>
    <t>92.35</t>
  </si>
  <si>
    <t>谭如惠</t>
  </si>
  <si>
    <t>202340210416</t>
  </si>
  <si>
    <t>校三好学生202512</t>
  </si>
  <si>
    <t>5/133</t>
  </si>
  <si>
    <t>四级578
六级524</t>
  </si>
  <si>
    <t>91.23</t>
  </si>
  <si>
    <t>王梦雨</t>
  </si>
  <si>
    <t>202340210426</t>
  </si>
  <si>
    <t>6/133</t>
  </si>
  <si>
    <t>四级506
六级447</t>
  </si>
  <si>
    <t>91.03</t>
  </si>
  <si>
    <t>国家励志奖学金202512</t>
  </si>
  <si>
    <t>计算机23-3</t>
  </si>
  <si>
    <t>曾慧茹</t>
  </si>
  <si>
    <t>202340210307</t>
  </si>
  <si>
    <t>校三好学生标兵202412</t>
  </si>
  <si>
    <t>7/133</t>
  </si>
  <si>
    <t>四级539
六级492</t>
  </si>
  <si>
    <t>90.72</t>
  </si>
  <si>
    <t>罗劲旺</t>
  </si>
  <si>
    <t>202340210330</t>
  </si>
  <si>
    <t>8/133</t>
  </si>
  <si>
    <t>四级519
六级453</t>
  </si>
  <si>
    <t>90.68</t>
  </si>
  <si>
    <t>义务献血</t>
  </si>
  <si>
    <t>肖璘</t>
  </si>
  <si>
    <t>202340210407</t>
  </si>
  <si>
    <t>9/133</t>
  </si>
  <si>
    <t>四级480</t>
  </si>
  <si>
    <t>90.49</t>
  </si>
  <si>
    <t>校优秀青年志愿者20250430</t>
  </si>
  <si>
    <t>1.校优秀学生干部20260430</t>
  </si>
  <si>
    <t>互联网23-2</t>
  </si>
  <si>
    <t>丰硕</t>
  </si>
  <si>
    <t>202340140115</t>
  </si>
  <si>
    <t>1/89</t>
  </si>
  <si>
    <t>四级465
六级493</t>
  </si>
  <si>
    <t>92.24</t>
  </si>
  <si>
    <t>1.义务献血；
2.参加国际组织实习并获得优秀</t>
  </si>
  <si>
    <t>1.校三好标兵202512
2.第十四届中国软件杯大学生软件设计大赛国家三等奖（1/1）</t>
  </si>
  <si>
    <t>互联网23-3</t>
  </si>
  <si>
    <t>彭安</t>
  </si>
  <si>
    <t>202340640227</t>
  </si>
  <si>
    <t>2/89</t>
  </si>
  <si>
    <t>四级448
六级431</t>
  </si>
  <si>
    <t>91.07</t>
  </si>
  <si>
    <t>1.校三好学生202412
2.第十五届“中国软件杯”大学生软件设计大赛三等奖（1/3）</t>
  </si>
  <si>
    <t>胡安萍</t>
  </si>
  <si>
    <t>202340110408</t>
  </si>
  <si>
    <t>3/89</t>
  </si>
  <si>
    <t>四级482
六级476</t>
  </si>
  <si>
    <t>90.61</t>
  </si>
  <si>
    <t>1.校优秀青年志愿者20260430
2.参与国际组织实习并获得优秀</t>
  </si>
  <si>
    <t>1.校三好学生标兵202512
2.2026年第十九届中国大学生计算机设计大赛二等奖（2/6）</t>
  </si>
  <si>
    <t>邹育轩</t>
  </si>
  <si>
    <t>202340190210</t>
  </si>
  <si>
    <t>校三好标兵
202512</t>
  </si>
  <si>
    <t>4/89</t>
  </si>
  <si>
    <t>四级430</t>
  </si>
  <si>
    <t>89.71</t>
  </si>
  <si>
    <t>1.校三好学生202412
2.第十五届“中国软件杯”全国二等奖（1/3）</t>
  </si>
  <si>
    <t>互联网23-1</t>
  </si>
  <si>
    <t>吴杰彦</t>
  </si>
  <si>
    <t>202340250115</t>
  </si>
  <si>
    <t>5/89</t>
  </si>
  <si>
    <t>四级508
六级485</t>
  </si>
  <si>
    <t>88.83</t>
  </si>
  <si>
    <t>1.义务献血
2.参与国际组织实习并获得优秀</t>
  </si>
  <si>
    <t>实用新型专利（第1作者）</t>
  </si>
  <si>
    <t>李敏</t>
  </si>
  <si>
    <t>202340160230</t>
  </si>
  <si>
    <t>校级三好学生202512</t>
  </si>
  <si>
    <t>6/89</t>
  </si>
  <si>
    <t>四级563
六级505</t>
  </si>
  <si>
    <t>87.88</t>
  </si>
  <si>
    <t>1.校优秀团员20260430
2.第十五届中国软件杯大赛全国三等奖（1/3）</t>
  </si>
  <si>
    <t>王姝哲</t>
  </si>
  <si>
    <t>202343031230</t>
  </si>
  <si>
    <t>13/89</t>
  </si>
  <si>
    <t>四级516
六级456</t>
  </si>
  <si>
    <t>85.32</t>
  </si>
  <si>
    <t>1.校优秀团员20230430
2.第十五届“中国软件杯”大学生软件设计大赛全国总决赛三等奖（3/3）</t>
  </si>
  <si>
    <t>杨鑫</t>
  </si>
  <si>
    <t>202340790105</t>
  </si>
  <si>
    <t>14/89</t>
  </si>
  <si>
    <t>四级426</t>
  </si>
  <si>
    <t>85.28</t>
  </si>
  <si>
    <t>1.校优秀团干20250430 
2.第十五届中国软件杯大赛全国三等奖（1/3）</t>
  </si>
  <si>
    <t>数据23-2</t>
  </si>
  <si>
    <t>张承欢</t>
  </si>
  <si>
    <t>202340730206</t>
  </si>
  <si>
    <t>1/97</t>
  </si>
  <si>
    <t>四级492</t>
  </si>
  <si>
    <t>91.86</t>
  </si>
  <si>
    <t>国家励志奖学金202412</t>
  </si>
  <si>
    <t>谢季蓉</t>
  </si>
  <si>
    <t>202340730215</t>
  </si>
  <si>
    <t>2/97</t>
  </si>
  <si>
    <t>四级477
六级444</t>
  </si>
  <si>
    <t>91.56</t>
  </si>
  <si>
    <t>1.校优秀团员20250430
2.第十五届全国大学生市场调查与分析大赛全国三等奖(3/5)</t>
  </si>
  <si>
    <t>数据23-3</t>
  </si>
  <si>
    <t>范名玉</t>
  </si>
  <si>
    <t>202340730306</t>
  </si>
  <si>
    <t>6/97</t>
  </si>
  <si>
    <t>四级464</t>
  </si>
  <si>
    <t>88.86</t>
  </si>
  <si>
    <t>罗思雨</t>
  </si>
  <si>
    <t>202251150302</t>
  </si>
  <si>
    <t>8/97</t>
  </si>
  <si>
    <t>四级529
六级448</t>
  </si>
  <si>
    <t>88.41</t>
  </si>
  <si>
    <t>任妍</t>
  </si>
  <si>
    <t>202340730223</t>
  </si>
  <si>
    <t>10/97</t>
  </si>
  <si>
    <t>四级506
六级425</t>
  </si>
  <si>
    <t>87.72</t>
  </si>
  <si>
    <t>李聪聪</t>
  </si>
  <si>
    <t>202340730216</t>
  </si>
  <si>
    <t>校优秀团干202604</t>
  </si>
  <si>
    <t>11/97</t>
  </si>
  <si>
    <t>四级450
六级441</t>
  </si>
  <si>
    <t>87.71</t>
  </si>
  <si>
    <t>校优秀学生干部202504</t>
  </si>
  <si>
    <t>陈炯红</t>
  </si>
  <si>
    <t>202340730311</t>
  </si>
  <si>
    <t>17/97</t>
  </si>
  <si>
    <t>四级465
六级456</t>
  </si>
  <si>
    <t>86.22</t>
  </si>
  <si>
    <t>智能23-3</t>
  </si>
  <si>
    <t>祝乐宜</t>
  </si>
  <si>
    <t>202340740326</t>
  </si>
  <si>
    <t>1/92</t>
  </si>
  <si>
    <t>四级617
六级632</t>
  </si>
  <si>
    <t>95.91</t>
  </si>
  <si>
    <t>校优秀青年志愿者20240430</t>
  </si>
  <si>
    <t>智能23-2</t>
  </si>
  <si>
    <t>秋语</t>
  </si>
  <si>
    <t>202340740201</t>
  </si>
  <si>
    <t>2/92</t>
  </si>
  <si>
    <t>四级556
六级491</t>
  </si>
  <si>
    <t>94.02</t>
  </si>
  <si>
    <t>吴佳妮</t>
  </si>
  <si>
    <t>202340740324</t>
  </si>
  <si>
    <t>3/92</t>
  </si>
  <si>
    <t>六级496</t>
  </si>
  <si>
    <t>92.69</t>
  </si>
  <si>
    <t>何佳欣</t>
  </si>
  <si>
    <t>202340740314</t>
  </si>
  <si>
    <t>4/92</t>
  </si>
  <si>
    <t>四级487
六级436</t>
  </si>
  <si>
    <t>91.21</t>
  </si>
  <si>
    <t>阮盼盼</t>
  </si>
  <si>
    <t>202340740313</t>
  </si>
  <si>
    <t>校三好学生2024</t>
  </si>
  <si>
    <t>5/92</t>
  </si>
  <si>
    <t>四级489  六级505</t>
  </si>
  <si>
    <t>91.17</t>
  </si>
  <si>
    <t>王璇</t>
  </si>
  <si>
    <t>202340740218</t>
  </si>
  <si>
    <t>6/92</t>
  </si>
  <si>
    <t>四级529
六级481</t>
  </si>
  <si>
    <t>电信23-1</t>
  </si>
  <si>
    <t>翟贝贝</t>
  </si>
  <si>
    <t>202340680106</t>
  </si>
  <si>
    <t>1/103</t>
  </si>
  <si>
    <t>四级533
六级537</t>
  </si>
  <si>
    <t>93.71</t>
  </si>
  <si>
    <t>1.校优秀团干20250430
2.第十九届中国大学生计算机设计大赛三等奖（1/3）</t>
  </si>
  <si>
    <t>电信23-2</t>
  </si>
  <si>
    <t>高倩</t>
  </si>
  <si>
    <t>202340680203</t>
  </si>
  <si>
    <t>2/103</t>
  </si>
  <si>
    <t>四级548  六级490</t>
  </si>
  <si>
    <t>93.59</t>
  </si>
  <si>
    <t>1.校三好学生标兵202512
2.第九届全国大学生嵌入式芯片与系统设计竞赛芯片应用赛道全国总决赛一等奖(2/3)</t>
  </si>
  <si>
    <t>易新聪</t>
  </si>
  <si>
    <t>202340680102</t>
  </si>
  <si>
    <t>3/103</t>
  </si>
  <si>
    <t>四级436</t>
  </si>
  <si>
    <t>92.6</t>
  </si>
  <si>
    <t>国家励志奖学金20251210</t>
  </si>
  <si>
    <t>王丽君</t>
  </si>
  <si>
    <t>202340680210</t>
  </si>
  <si>
    <t>4/103</t>
  </si>
  <si>
    <t>92.14</t>
  </si>
  <si>
    <t>电信23-3</t>
  </si>
  <si>
    <t>刘紫涵</t>
  </si>
  <si>
    <t>202340680312</t>
  </si>
  <si>
    <t>5/103</t>
  </si>
  <si>
    <t>四级499
六级470</t>
  </si>
  <si>
    <t>91.94</t>
  </si>
  <si>
    <t>国家励志奖学金20241210</t>
  </si>
  <si>
    <t>何艳芳</t>
  </si>
  <si>
    <t>202340680317</t>
  </si>
  <si>
    <t>7/103</t>
  </si>
  <si>
    <t>四级456
六级453</t>
  </si>
  <si>
    <t>91.06</t>
  </si>
  <si>
    <t>李楠</t>
  </si>
  <si>
    <t>202340680316</t>
  </si>
  <si>
    <t>10/103</t>
  </si>
  <si>
    <t>四级516
六级455</t>
  </si>
  <si>
    <t>90.65</t>
  </si>
  <si>
    <t>曾芊芊</t>
  </si>
  <si>
    <t>202340680225</t>
  </si>
  <si>
    <t>11/103</t>
  </si>
  <si>
    <t>四级504
六级481</t>
  </si>
  <si>
    <t>89.46</t>
  </si>
  <si>
    <t>第十九届中国大学生计算机设计大赛三等奖（3/3）</t>
  </si>
  <si>
    <t>物网23-2</t>
  </si>
  <si>
    <t>范美玲</t>
  </si>
  <si>
    <t>202340700221</t>
  </si>
  <si>
    <t>1/90</t>
  </si>
  <si>
    <t>四级457
六级436</t>
  </si>
  <si>
    <t>92.22</t>
  </si>
  <si>
    <t>1.国家励志奖学金202512
2.第八届全国大学生嵌入式芯片与系统设计竞赛三等奖（3/3）</t>
  </si>
  <si>
    <t>物网23-3</t>
  </si>
  <si>
    <t>谢敏</t>
  </si>
  <si>
    <t>202340700307</t>
  </si>
  <si>
    <t>3/90</t>
  </si>
  <si>
    <t>四级460
六级445</t>
  </si>
  <si>
    <t>90.81</t>
  </si>
  <si>
    <t>校优秀青年志愿者20260430</t>
  </si>
  <si>
    <t>校优秀学生干部20250430</t>
  </si>
  <si>
    <t>罗薇</t>
  </si>
  <si>
    <t>202340700329</t>
  </si>
  <si>
    <t>校优秀团员20250420</t>
  </si>
  <si>
    <t>4/90</t>
  </si>
  <si>
    <t>四级523
六级425</t>
  </si>
  <si>
    <t>90.54</t>
  </si>
  <si>
    <t>校优秀学生干部20250420</t>
  </si>
  <si>
    <t>何霞</t>
  </si>
  <si>
    <t>202340700207</t>
  </si>
  <si>
    <t>5/90</t>
  </si>
  <si>
    <t>四级514
六级454</t>
  </si>
  <si>
    <t>89.68</t>
  </si>
  <si>
    <t>物网23-1</t>
  </si>
  <si>
    <t>刘婧</t>
  </si>
  <si>
    <t>202340700124</t>
  </si>
  <si>
    <t>6/90</t>
  </si>
  <si>
    <t>四级441</t>
  </si>
  <si>
    <t>信科23-3</t>
  </si>
  <si>
    <t>尚毓</t>
  </si>
  <si>
    <t>202340270326</t>
  </si>
  <si>
    <t>1/72</t>
  </si>
  <si>
    <t>四级444
六级473</t>
  </si>
  <si>
    <t>94.03</t>
  </si>
  <si>
    <t>1.国家励志奖学金202412
2.2026年美国大学生数学建模竞赛H奖（1/3）</t>
  </si>
  <si>
    <t>信科23-2</t>
  </si>
  <si>
    <t>李学文</t>
  </si>
  <si>
    <t>202340270222</t>
  </si>
  <si>
    <t>2/72</t>
  </si>
  <si>
    <t>四级503
六级462</t>
  </si>
  <si>
    <t>92.78</t>
  </si>
  <si>
    <t>周宇勤</t>
  </si>
  <si>
    <t>202340270205</t>
  </si>
  <si>
    <t>3/72</t>
  </si>
  <si>
    <t>四级508
六级440</t>
  </si>
  <si>
    <t>91.67</t>
  </si>
  <si>
    <t>信科23-1</t>
  </si>
  <si>
    <t>唐岚</t>
  </si>
  <si>
    <t>202340270121</t>
  </si>
  <si>
    <t>4/72</t>
  </si>
  <si>
    <t>四级488</t>
  </si>
  <si>
    <t>90.31</t>
  </si>
  <si>
    <t>1.国家励志奖学金202512
2.2026年美国大学生数学建模竞赛H奖（2/3）</t>
  </si>
  <si>
    <t>陈曦</t>
  </si>
  <si>
    <t>202340270324</t>
  </si>
  <si>
    <t>5/72</t>
  </si>
  <si>
    <t>四级527</t>
  </si>
  <si>
    <t>90.29</t>
  </si>
  <si>
    <t>1.国家励志奖学金20241210
2.第十七届全国大学生数学竞赛(数学B类)二等奖</t>
  </si>
  <si>
    <t>李沁娴</t>
  </si>
  <si>
    <t>202340270224</t>
  </si>
  <si>
    <t>7/72</t>
  </si>
  <si>
    <t>四级467
六级462</t>
  </si>
  <si>
    <t>王旖</t>
  </si>
  <si>
    <t>202340270113</t>
  </si>
  <si>
    <t>8/72</t>
  </si>
  <si>
    <t>四级500
六级477</t>
  </si>
  <si>
    <t>88.98</t>
  </si>
  <si>
    <t>1.国家励志奖学金202412
2.全国大学生数学建模竞赛国家二等奖(3/3)</t>
  </si>
  <si>
    <t>统计23-1</t>
  </si>
  <si>
    <t>李周滢</t>
  </si>
  <si>
    <t>202340670106</t>
  </si>
  <si>
    <t>1/66</t>
  </si>
  <si>
    <t>四级523
六级465</t>
  </si>
  <si>
    <t>93.14</t>
  </si>
  <si>
    <t>1.国家励志奖学金202512
2.全国大学生市场调查与分析大赛国家三等奖（1/5）</t>
  </si>
  <si>
    <t>统计23-2</t>
  </si>
  <si>
    <t>龙胤达</t>
  </si>
  <si>
    <t>202341070225</t>
  </si>
  <si>
    <t>校优秀团员202504</t>
  </si>
  <si>
    <t>3/66</t>
  </si>
  <si>
    <t>四级543
六级525</t>
  </si>
  <si>
    <t>90.22</t>
  </si>
  <si>
    <t>1.软件著作权（第1作者）
2.SCI期刊论文（第1作者）</t>
  </si>
  <si>
    <t>1.校三好学生202512
2.第十七届全国大学生数学竞赛二等奖</t>
  </si>
  <si>
    <t>向洁</t>
  </si>
  <si>
    <t>202243030205</t>
  </si>
  <si>
    <t>校三好学生标兵202312</t>
  </si>
  <si>
    <t>4/66</t>
  </si>
  <si>
    <t>四级539
六级478</t>
  </si>
  <si>
    <t>89.96</t>
  </si>
  <si>
    <t>1.义务献血
2.参与国际组织实习</t>
  </si>
  <si>
    <t>1.校优秀学生干部202504
2.2025年美国大学生数学建模竞赛H奖（1/3）</t>
  </si>
  <si>
    <t xml:space="preserve">    公示期为2026年9月9日至11日中午12：00，如有异议，请于公示期内以书面形式实名反映至学院推免生推荐工作小组办公室。
    联系地点：第13教学楼609室
    联系人：李威老师13787148020  龙涛老师13467311317
                                                                                                                 湖南农业大学信息与智能科学技术学院
                                                                                                                            2026年9月9日</t>
  </si>
  <si>
    <t>信息与智能科学技术学院2027年推免生资格审查信息搜集表</t>
  </si>
  <si>
    <t>课程平均成绩
(占比80%)</t>
  </si>
  <si>
    <t>普通本科招生计划的应届毕业生</t>
  </si>
  <si>
    <r>
      <rPr>
        <u/>
        <sz val="14"/>
        <color rgb="FFFF0000"/>
        <rFont val="仿宋"/>
        <charset val="134"/>
      </rPr>
      <t>湖南省计算机程序大赛志愿服务证书202312</t>
    </r>
    <r>
      <rPr>
        <sz val="14"/>
        <color rgb="FFFF0000"/>
        <rFont val="仿宋"/>
        <charset val="134"/>
      </rPr>
      <t>；</t>
    </r>
    <r>
      <rPr>
        <sz val="14"/>
        <color theme="1"/>
        <rFont val="仿宋"/>
        <charset val="134"/>
      </rPr>
      <t>联合国工业发展组织实习并获得优秀；202501</t>
    </r>
  </si>
  <si>
    <t>软件著作权（202409）</t>
  </si>
  <si>
    <t>1.校三好学生202412
2.第十九届“中国大学生计算机设计大赛”国家级二等奖（1/6）202608</t>
  </si>
  <si>
    <t>地铁站志愿服务20241018</t>
  </si>
  <si>
    <t>校级三好学生标兵202512</t>
  </si>
  <si>
    <t>校级舌尖守护者志愿服务活动20250515</t>
  </si>
  <si>
    <t>义务献血20260419</t>
  </si>
  <si>
    <r>
      <rPr>
        <sz val="14"/>
        <rFont val="仿宋"/>
        <charset val="134"/>
      </rPr>
      <t xml:space="preserve">1.软件著作权（2026.5.26）
</t>
    </r>
    <r>
      <rPr>
        <u/>
        <sz val="14"/>
        <color rgb="FFFF0000"/>
        <rFont val="仿宋"/>
        <charset val="134"/>
      </rPr>
      <t>2.EI源刊论文（2026.4.25）</t>
    </r>
  </si>
  <si>
    <t>1.校优秀青年志愿者202604
2.参与国际组织实习并获得优秀202602</t>
  </si>
  <si>
    <r>
      <rPr>
        <sz val="14"/>
        <rFont val="仿宋"/>
        <charset val="134"/>
      </rPr>
      <t xml:space="preserve">1.软件著作权（202512）
</t>
    </r>
    <r>
      <rPr>
        <u/>
        <sz val="14"/>
        <color rgb="FFFF0000"/>
        <rFont val="仿宋"/>
        <charset val="134"/>
      </rPr>
      <t>2.EI源刊论文（202604）</t>
    </r>
  </si>
  <si>
    <t>1.校级三好学生标兵202512
2.2026年第十九届中国大学生计算机设计大赛二等奖（2/6）（202608）</t>
  </si>
  <si>
    <t>1.义务献血20250403；
2.上海赴外国际组织实习且实习期间表现优秀20260207</t>
  </si>
  <si>
    <r>
      <rPr>
        <sz val="14"/>
        <rFont val="仿宋"/>
        <charset val="134"/>
      </rPr>
      <t xml:space="preserve">1.实用新型专利（20260807）
</t>
    </r>
    <r>
      <rPr>
        <u/>
        <sz val="14"/>
        <color rgb="FFFF0000"/>
        <rFont val="仿宋"/>
        <charset val="134"/>
      </rPr>
      <t>2.SCI论文一作（20251227）</t>
    </r>
  </si>
  <si>
    <t>志愿者证书20231120（芙蓉区益心社会工作发展中心）</t>
  </si>
  <si>
    <t>国际教育机器人大会亚洲分会-童程童美专场志愿者证书2024.4.21</t>
  </si>
  <si>
    <t>“益童前行” 校园公益主题活动优秀志愿者202503</t>
  </si>
  <si>
    <t>校级优秀学生干部20250420</t>
  </si>
  <si>
    <t>长沙市星城学雷锋志愿服务发展中心志愿服务202303
“益童前行” 校园公益主题活动优秀志愿者202503
“热情环保，绿色生活” 志愿服务活动202503</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</si>
</sst>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_);[Red]\(0.000\)"/>
    <numFmt numFmtId="177" formatCode="0.00_ "/>
  </numFmts>
  <fonts count="38">
    <font>
      <sz val="11"/>
      <color theme="1"/>
      <name val="宋体"/>
      <charset val="134"/>
      <scheme val="minor"/>
    </font>
    <font>
      <sz val="14"/>
      <color theme="1"/>
      <name val="仿宋"/>
      <charset val="134"/>
    </font>
    <font>
      <sz val="14"/>
      <color rgb="FF000000"/>
      <name val="仿宋"/>
      <charset val="134"/>
    </font>
    <font>
      <sz val="14"/>
      <name val="仿宋"/>
      <charset val="134"/>
    </font>
    <font>
      <b/>
      <sz val="18"/>
      <color theme="1"/>
      <name val="宋体"/>
      <charset val="134"/>
    </font>
    <font>
      <b/>
      <sz val="12"/>
      <color theme="1"/>
      <name val="黑体"/>
      <charset val="134"/>
    </font>
    <font>
      <sz val="12"/>
      <color theme="1"/>
      <name val="黑体"/>
      <charset val="134"/>
    </font>
    <font>
      <sz val="11"/>
      <color theme="1"/>
      <name val="黑体"/>
      <charset val="134"/>
    </font>
    <font>
      <u/>
      <sz val="14"/>
      <color rgb="FFFF0000"/>
      <name val="仿宋"/>
      <charset val="134"/>
    </font>
    <font>
      <b/>
      <sz val="24"/>
      <name val="宋体"/>
      <charset val="134"/>
    </font>
    <font>
      <b/>
      <sz val="18"/>
      <name val="宋体"/>
      <charset val="134"/>
    </font>
    <font>
      <sz val="18"/>
      <name val="仿宋"/>
      <charset val="134"/>
    </font>
    <font>
      <b/>
      <sz val="12"/>
      <name val="黑体"/>
      <charset val="134"/>
    </font>
    <font>
      <sz val="12"/>
      <name val="黑体"/>
      <charset val="134"/>
    </font>
    <font>
      <sz val="11"/>
      <name val="黑体"/>
      <charset val="134"/>
    </font>
    <font>
      <b/>
      <sz val="14"/>
      <name val="仿宋"/>
      <charset val="134"/>
    </font>
    <font>
      <u/>
      <sz val="14"/>
      <name val="仿宋"/>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rgb="FFFF0000"/>
      <name val="仿宋"/>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Border="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0" fillId="3" borderId="5"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6" applyNumberFormat="0" applyFill="0" applyAlignment="0" applyProtection="0">
      <alignment vertical="center"/>
    </xf>
    <xf numFmtId="0" fontId="24" fillId="0" borderId="6" applyNumberFormat="0" applyFill="0" applyAlignment="0" applyProtection="0">
      <alignment vertical="center"/>
    </xf>
    <xf numFmtId="0" fontId="25" fillId="0" borderId="7" applyNumberFormat="0" applyFill="0" applyAlignment="0" applyProtection="0">
      <alignment vertical="center"/>
    </xf>
    <xf numFmtId="0" fontId="25" fillId="0" borderId="0" applyNumberFormat="0" applyFill="0" applyBorder="0" applyAlignment="0" applyProtection="0">
      <alignment vertical="center"/>
    </xf>
    <xf numFmtId="0" fontId="26" fillId="4" borderId="8" applyNumberFormat="0" applyAlignment="0" applyProtection="0">
      <alignment vertical="center"/>
    </xf>
    <xf numFmtId="0" fontId="27" fillId="5" borderId="9" applyNumberFormat="0" applyAlignment="0" applyProtection="0">
      <alignment vertical="center"/>
    </xf>
    <xf numFmtId="0" fontId="28" fillId="5" borderId="8" applyNumberFormat="0" applyAlignment="0" applyProtection="0">
      <alignment vertical="center"/>
    </xf>
    <xf numFmtId="0" fontId="29" fillId="6" borderId="10" applyNumberFormat="0" applyAlignment="0" applyProtection="0">
      <alignment vertical="center"/>
    </xf>
    <xf numFmtId="0" fontId="30" fillId="0" borderId="11" applyNumberFormat="0" applyFill="0" applyAlignment="0" applyProtection="0">
      <alignment vertical="center"/>
    </xf>
    <xf numFmtId="0" fontId="31" fillId="0" borderId="12" applyNumberFormat="0" applyFill="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6" fillId="11" borderId="0" applyNumberFormat="0" applyBorder="0" applyAlignment="0" applyProtection="0">
      <alignment vertical="center"/>
    </xf>
    <xf numFmtId="0" fontId="36" fillId="12" borderId="0" applyNumberFormat="0" applyBorder="0" applyAlignment="0" applyProtection="0">
      <alignment vertical="center"/>
    </xf>
    <xf numFmtId="0" fontId="35" fillId="13" borderId="0" applyNumberFormat="0" applyBorder="0" applyAlignment="0" applyProtection="0">
      <alignment vertical="center"/>
    </xf>
    <xf numFmtId="0" fontId="35" fillId="14" borderId="0" applyNumberFormat="0" applyBorder="0" applyAlignment="0" applyProtection="0">
      <alignment vertical="center"/>
    </xf>
    <xf numFmtId="0" fontId="36" fillId="15" borderId="0" applyNumberFormat="0" applyBorder="0" applyAlignment="0" applyProtection="0">
      <alignment vertical="center"/>
    </xf>
    <xf numFmtId="0" fontId="36" fillId="16" borderId="0" applyNumberFormat="0" applyBorder="0" applyAlignment="0" applyProtection="0">
      <alignment vertical="center"/>
    </xf>
    <xf numFmtId="0" fontId="35" fillId="17" borderId="0" applyNumberFormat="0" applyBorder="0" applyAlignment="0" applyProtection="0">
      <alignment vertical="center"/>
    </xf>
    <xf numFmtId="0" fontId="35" fillId="18" borderId="0" applyNumberFormat="0" applyBorder="0" applyAlignment="0" applyProtection="0">
      <alignment vertical="center"/>
    </xf>
    <xf numFmtId="0" fontId="36" fillId="19" borderId="0" applyNumberFormat="0" applyBorder="0" applyAlignment="0" applyProtection="0">
      <alignment vertical="center"/>
    </xf>
    <xf numFmtId="0" fontId="36" fillId="20" borderId="0" applyNumberFormat="0" applyBorder="0" applyAlignment="0" applyProtection="0">
      <alignment vertical="center"/>
    </xf>
    <xf numFmtId="0" fontId="35" fillId="21" borderId="0" applyNumberFormat="0" applyBorder="0" applyAlignment="0" applyProtection="0">
      <alignment vertical="center"/>
    </xf>
    <xf numFmtId="0" fontId="35" fillId="22" borderId="0" applyNumberFormat="0" applyBorder="0" applyAlignment="0" applyProtection="0">
      <alignment vertical="center"/>
    </xf>
    <xf numFmtId="0" fontId="36" fillId="23" borderId="0" applyNumberFormat="0" applyBorder="0" applyAlignment="0" applyProtection="0">
      <alignment vertical="center"/>
    </xf>
    <xf numFmtId="0" fontId="36" fillId="24" borderId="0" applyNumberFormat="0" applyBorder="0" applyAlignment="0" applyProtection="0">
      <alignment vertical="center"/>
    </xf>
    <xf numFmtId="0" fontId="35" fillId="25" borderId="0" applyNumberFormat="0" applyBorder="0" applyAlignment="0" applyProtection="0">
      <alignment vertical="center"/>
    </xf>
    <xf numFmtId="0" fontId="35" fillId="26" borderId="0" applyNumberFormat="0" applyBorder="0" applyAlignment="0" applyProtection="0">
      <alignment vertical="center"/>
    </xf>
    <xf numFmtId="0" fontId="36" fillId="27" borderId="0" applyNumberFormat="0" applyBorder="0" applyAlignment="0" applyProtection="0">
      <alignment vertical="center"/>
    </xf>
    <xf numFmtId="0" fontId="36" fillId="28" borderId="0" applyNumberFormat="0" applyBorder="0" applyAlignment="0" applyProtection="0">
      <alignment vertical="center"/>
    </xf>
    <xf numFmtId="0" fontId="35" fillId="29" borderId="0" applyNumberFormat="0" applyBorder="0" applyAlignment="0" applyProtection="0">
      <alignment vertical="center"/>
    </xf>
    <xf numFmtId="0" fontId="35" fillId="30" borderId="0" applyNumberFormat="0" applyBorder="0" applyAlignment="0" applyProtection="0">
      <alignment vertical="center"/>
    </xf>
    <xf numFmtId="0" fontId="36" fillId="31" borderId="0" applyNumberFormat="0" applyBorder="0" applyAlignment="0" applyProtection="0">
      <alignment vertical="center"/>
    </xf>
    <xf numFmtId="0" fontId="36" fillId="32" borderId="0" applyNumberFormat="0" applyBorder="0" applyAlignment="0" applyProtection="0">
      <alignment vertical="center"/>
    </xf>
    <xf numFmtId="0" fontId="35" fillId="33" borderId="0" applyNumberFormat="0" applyBorder="0" applyAlignment="0" applyProtection="0">
      <alignment vertical="center"/>
    </xf>
  </cellStyleXfs>
  <cellXfs count="62">
    <xf numFmtId="0" fontId="0" fillId="0" borderId="0" xfId="0">
      <alignment vertical="center"/>
    </xf>
    <xf numFmtId="0" fontId="0" fillId="0" borderId="0" xfId="0" applyFill="1" applyAlignment="1">
      <alignment horizontal="center" vertical="center" wrapText="1"/>
    </xf>
    <xf numFmtId="0" fontId="1"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0" fillId="0" borderId="0" xfId="0" applyFill="1" applyAlignment="1">
      <alignment horizontal="left" vertical="center" wrapText="1"/>
    </xf>
    <xf numFmtId="176" fontId="0" fillId="0" borderId="0" xfId="0" applyNumberFormat="1" applyFill="1" applyAlignment="1">
      <alignment horizontal="center" vertical="center" wrapText="1"/>
    </xf>
    <xf numFmtId="0" fontId="4" fillId="0" borderId="0" xfId="0" applyFont="1" applyFill="1" applyAlignment="1">
      <alignment horizontal="center" vertical="center" wrapText="1"/>
    </xf>
    <xf numFmtId="0" fontId="4" fillId="0" borderId="0" xfId="0" applyFont="1" applyFill="1" applyAlignment="1">
      <alignment horizontal="left" vertical="center" wrapText="1"/>
    </xf>
    <xf numFmtId="177" fontId="4" fillId="0" borderId="0" xfId="0" applyNumberFormat="1" applyFont="1" applyFill="1" applyAlignment="1">
      <alignment horizontal="center" vertical="center" wrapText="1"/>
    </xf>
    <xf numFmtId="0" fontId="0"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 xfId="0" applyFont="1" applyFill="1" applyBorder="1" applyAlignment="1">
      <alignment horizontal="left" vertical="center" wrapText="1"/>
    </xf>
    <xf numFmtId="176" fontId="5" fillId="0" borderId="2" xfId="0" applyNumberFormat="1" applyFont="1" applyFill="1" applyBorder="1" applyAlignment="1">
      <alignment horizontal="center" vertical="center" wrapText="1"/>
    </xf>
    <xf numFmtId="0" fontId="0"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176" fontId="5" fillId="0" borderId="3"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4" xfId="0" applyFont="1" applyFill="1" applyBorder="1" applyAlignment="1">
      <alignment horizontal="center" vertical="center" wrapText="1"/>
    </xf>
    <xf numFmtId="176" fontId="5" fillId="0" borderId="4"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wrapText="1" shrinkToFit="1"/>
    </xf>
    <xf numFmtId="0" fontId="8"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176"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shrinkToFi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1" fillId="0" borderId="0" xfId="0" applyFont="1" applyFill="1" applyAlignment="1">
      <alignment horizontal="center" vertical="center" wrapText="1" shrinkToFit="1"/>
    </xf>
    <xf numFmtId="0" fontId="9" fillId="0" borderId="0" xfId="0" applyFont="1" applyFill="1" applyAlignment="1">
      <alignment horizontal="center" vertical="center" wrapText="1"/>
    </xf>
    <xf numFmtId="0" fontId="10" fillId="0" borderId="0" xfId="0" applyFont="1" applyFill="1" applyAlignment="1">
      <alignment horizontal="center" vertical="center" wrapText="1"/>
    </xf>
    <xf numFmtId="0" fontId="11" fillId="0" borderId="0" xfId="0" applyFont="1" applyFill="1" applyAlignment="1">
      <alignment horizontal="left" vertical="center" wrapText="1"/>
    </xf>
    <xf numFmtId="0" fontId="12" fillId="0" borderId="1"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1" xfId="0" applyFont="1" applyFill="1" applyBorder="1" applyAlignment="1">
      <alignment horizontal="left" vertical="center" wrapText="1"/>
    </xf>
    <xf numFmtId="176" fontId="12" fillId="0" borderId="2" xfId="0" applyNumberFormat="1" applyFont="1" applyFill="1" applyBorder="1" applyAlignment="1">
      <alignment horizontal="center" vertical="center" wrapText="1"/>
    </xf>
    <xf numFmtId="0" fontId="12" fillId="0" borderId="3"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left" vertical="center" wrapText="1"/>
    </xf>
    <xf numFmtId="176" fontId="12" fillId="0" borderId="3" xfId="0" applyNumberFormat="1" applyFont="1" applyFill="1" applyBorder="1" applyAlignment="1">
      <alignment horizontal="center" vertical="center" wrapText="1"/>
    </xf>
    <xf numFmtId="0" fontId="14" fillId="0" borderId="1"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3" fillId="0" borderId="4" xfId="0" applyFont="1" applyFill="1" applyBorder="1" applyAlignment="1">
      <alignment horizontal="center" vertical="center" wrapText="1"/>
    </xf>
    <xf numFmtId="176" fontId="12" fillId="0" borderId="4"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shrinkToFit="1"/>
    </xf>
    <xf numFmtId="0" fontId="15" fillId="0" borderId="1" xfId="0" applyFont="1" applyFill="1" applyBorder="1" applyAlignment="1">
      <alignment horizontal="center" vertical="center" wrapText="1"/>
    </xf>
    <xf numFmtId="176" fontId="15"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shrinkToFit="1"/>
    </xf>
    <xf numFmtId="0" fontId="16" fillId="0" borderId="1" xfId="0" applyFont="1" applyFill="1" applyBorder="1" applyAlignment="1">
      <alignment horizontal="left" vertical="center" wrapText="1"/>
    </xf>
    <xf numFmtId="0" fontId="15" fillId="2" borderId="1" xfId="0" applyFont="1" applyFill="1" applyBorder="1" applyAlignment="1">
      <alignment horizontal="center" vertical="center" wrapText="1"/>
    </xf>
    <xf numFmtId="0" fontId="3" fillId="0" borderId="0" xfId="0" applyFont="1" applyFill="1" applyAlignment="1">
      <alignment horizontal="center" vertical="center" wrapText="1" shrinkToFit="1"/>
    </xf>
    <xf numFmtId="0" fontId="17" fillId="0" borderId="0" xfId="0" applyFont="1" applyFill="1" applyAlignment="1">
      <alignment horizontal="center" vertical="center" wrapText="1"/>
    </xf>
    <xf numFmtId="0" fontId="11" fillId="0" borderId="0" xfId="0" applyFont="1" applyBorder="1" applyAlignment="1">
      <alignment horizontal="left" vertical="center" wrapText="1"/>
    </xf>
    <xf numFmtId="0" fontId="11" fillId="0" borderId="0" xfId="0" applyFont="1" applyAlignment="1">
      <alignment horizontal="left" vertical="center" wrapText="1"/>
    </xf>
    <xf numFmtId="0" fontId="3" fillId="0" borderId="1" xfId="0" applyFont="1" applyFill="1" applyBorder="1" applyAlignment="1" quotePrefix="1">
      <alignment horizontal="center" vertical="center" wrapText="1" shrinkToFit="1"/>
    </xf>
    <xf numFmtId="0" fontId="1" fillId="0" borderId="1" xfId="0" applyFont="1" applyFill="1" applyBorder="1" applyAlignment="1" quotePrefix="1">
      <alignment horizontal="center" vertical="center" wrapText="1"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2">
    <dxf>
      <font>
        <color rgb="FF9C0006"/>
      </font>
      <fill>
        <patternFill patternType="solid">
          <bgColor rgb="FFFFC7CE"/>
        </patternFill>
      </fill>
    </dxf>
    <dxf>
      <font>
        <color rgb="FF9C0006"/>
      </font>
      <fill>
        <patternFill patternType="solid">
          <bgColor rgb="FFFFC7CE"/>
        </patternFill>
      </fill>
    </dxf>
  </dxfs>
  <tableStyles count="0" defaultTableStyle="TableStyleMedium2"/>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V60"/>
  <sheetViews>
    <sheetView tabSelected="1" zoomScale="70" zoomScaleNormal="70" topLeftCell="B1" workbookViewId="0">
      <selection activeCell="B2" sqref="B2:V2"/>
    </sheetView>
  </sheetViews>
  <sheetFormatPr defaultColWidth="9" defaultRowHeight="13.5"/>
  <cols>
    <col min="1" max="1" width="5.375" style="1" hidden="1" customWidth="1"/>
    <col min="2" max="2" width="5.375" style="1" customWidth="1"/>
    <col min="3" max="3" width="15.3083333333333" style="1" customWidth="1"/>
    <col min="4" max="4" width="8.375" style="1" customWidth="1"/>
    <col min="5" max="5" width="17.8083333333333" style="1" customWidth="1"/>
    <col min="6" max="6" width="10.2583333333333" style="1" customWidth="1"/>
    <col min="7" max="7" width="14.625" style="1" customWidth="1"/>
    <col min="8" max="8" width="8.875" style="1" customWidth="1"/>
    <col min="9" max="9" width="10.8916666666667" style="1" customWidth="1"/>
    <col min="10" max="10" width="7.19166666666667" style="1" customWidth="1"/>
    <col min="11" max="11" width="10.3" style="1" customWidth="1"/>
    <col min="12" max="13" width="5" style="1" customWidth="1"/>
    <col min="14" max="14" width="19.5" style="5" customWidth="1"/>
    <col min="15" max="15" width="5" style="1" customWidth="1"/>
    <col min="16" max="16" width="20.625" style="5" customWidth="1"/>
    <col min="17" max="17" width="5" style="1" customWidth="1"/>
    <col min="18" max="18" width="47.4916666666667" style="5" customWidth="1"/>
    <col min="19" max="19" width="5" style="1" customWidth="1"/>
    <col min="20" max="20" width="9.375" style="1" customWidth="1"/>
    <col min="21" max="21" width="10.9333333333333" style="6" customWidth="1"/>
    <col min="22" max="22" width="7.95833333333333" style="1" customWidth="1"/>
    <col min="23" max="16384" width="9" style="1"/>
  </cols>
  <sheetData>
    <row r="1" ht="36" customHeight="1" spans="1:22">
      <c r="A1" s="35" t="s">
        <v>0</v>
      </c>
      <c r="B1" s="35"/>
      <c r="C1" s="35"/>
      <c r="D1" s="35"/>
      <c r="E1" s="35"/>
      <c r="F1" s="35"/>
      <c r="G1" s="35"/>
      <c r="H1" s="35"/>
      <c r="I1" s="35"/>
      <c r="J1" s="35"/>
      <c r="K1" s="35"/>
      <c r="L1" s="35"/>
      <c r="M1" s="35"/>
      <c r="N1" s="35"/>
      <c r="O1" s="35"/>
      <c r="P1" s="35"/>
      <c r="Q1" s="35"/>
      <c r="R1" s="35"/>
      <c r="S1" s="35"/>
      <c r="T1" s="35"/>
      <c r="U1" s="35"/>
      <c r="V1" s="35"/>
    </row>
    <row r="2" ht="101" customHeight="1" spans="1:22">
      <c r="A2" s="36"/>
      <c r="B2" s="37" t="s">
        <v>1</v>
      </c>
      <c r="C2" s="37"/>
      <c r="D2" s="37"/>
      <c r="E2" s="37"/>
      <c r="F2" s="37"/>
      <c r="G2" s="37"/>
      <c r="H2" s="37"/>
      <c r="I2" s="37"/>
      <c r="J2" s="37"/>
      <c r="K2" s="37"/>
      <c r="L2" s="37"/>
      <c r="M2" s="37"/>
      <c r="N2" s="37"/>
      <c r="O2" s="37"/>
      <c r="P2" s="37"/>
      <c r="Q2" s="37"/>
      <c r="R2" s="37"/>
      <c r="S2" s="37"/>
      <c r="T2" s="37"/>
      <c r="U2" s="37"/>
      <c r="V2" s="37"/>
    </row>
    <row r="3" ht="30.95" customHeight="1" spans="1:22">
      <c r="A3" s="38" t="s">
        <v>2</v>
      </c>
      <c r="B3" s="38" t="s">
        <v>2</v>
      </c>
      <c r="C3" s="38" t="s">
        <v>3</v>
      </c>
      <c r="D3" s="38" t="s">
        <v>4</v>
      </c>
      <c r="E3" s="39" t="s">
        <v>5</v>
      </c>
      <c r="F3" s="38" t="s">
        <v>6</v>
      </c>
      <c r="G3" s="38"/>
      <c r="H3" s="38"/>
      <c r="I3" s="38"/>
      <c r="J3" s="38"/>
      <c r="K3" s="38" t="s">
        <v>7</v>
      </c>
      <c r="L3" s="38"/>
      <c r="M3" s="38"/>
      <c r="N3" s="40"/>
      <c r="O3" s="38"/>
      <c r="P3" s="40"/>
      <c r="Q3" s="38"/>
      <c r="R3" s="40"/>
      <c r="S3" s="38"/>
      <c r="T3" s="38"/>
      <c r="U3" s="41" t="s">
        <v>8</v>
      </c>
      <c r="V3" s="41" t="s">
        <v>9</v>
      </c>
    </row>
    <row r="4" ht="30.95" customHeight="1" spans="1:22">
      <c r="A4" s="38"/>
      <c r="B4" s="38"/>
      <c r="C4" s="38"/>
      <c r="D4" s="38"/>
      <c r="E4" s="42"/>
      <c r="F4" s="43" t="s">
        <v>10</v>
      </c>
      <c r="G4" s="43" t="s">
        <v>11</v>
      </c>
      <c r="H4" s="43" t="s">
        <v>12</v>
      </c>
      <c r="I4" s="43"/>
      <c r="J4" s="43" t="s">
        <v>13</v>
      </c>
      <c r="K4" s="43" t="s">
        <v>14</v>
      </c>
      <c r="L4" s="43" t="s">
        <v>15</v>
      </c>
      <c r="M4" s="43"/>
      <c r="N4" s="44"/>
      <c r="O4" s="43"/>
      <c r="P4" s="44"/>
      <c r="Q4" s="43"/>
      <c r="R4" s="44"/>
      <c r="S4" s="43"/>
      <c r="T4" s="43"/>
      <c r="U4" s="45"/>
      <c r="V4" s="45"/>
    </row>
    <row r="5" ht="33.95" customHeight="1" spans="1:22">
      <c r="A5" s="38"/>
      <c r="B5" s="38"/>
      <c r="C5" s="38"/>
      <c r="D5" s="38"/>
      <c r="E5" s="42"/>
      <c r="F5" s="46" t="s">
        <v>16</v>
      </c>
      <c r="G5" s="46" t="s">
        <v>17</v>
      </c>
      <c r="H5" s="46" t="s">
        <v>18</v>
      </c>
      <c r="I5" s="46" t="s">
        <v>19</v>
      </c>
      <c r="J5" s="46" t="s">
        <v>20</v>
      </c>
      <c r="K5" s="43"/>
      <c r="L5" s="43" t="s">
        <v>21</v>
      </c>
      <c r="M5" s="43"/>
      <c r="N5" s="43" t="s">
        <v>22</v>
      </c>
      <c r="O5" s="43"/>
      <c r="P5" s="43" t="s">
        <v>23</v>
      </c>
      <c r="Q5" s="43"/>
      <c r="R5" s="43" t="s">
        <v>24</v>
      </c>
      <c r="S5" s="43"/>
      <c r="T5" s="47" t="s">
        <v>25</v>
      </c>
      <c r="U5" s="45"/>
      <c r="V5" s="45"/>
    </row>
    <row r="6" ht="33.95" customHeight="1" spans="1:22">
      <c r="A6" s="38"/>
      <c r="B6" s="38"/>
      <c r="C6" s="38"/>
      <c r="D6" s="38"/>
      <c r="E6" s="48"/>
      <c r="F6" s="46"/>
      <c r="G6" s="46"/>
      <c r="H6" s="46"/>
      <c r="I6" s="46"/>
      <c r="J6" s="46"/>
      <c r="K6" s="43"/>
      <c r="L6" s="43" t="s">
        <v>26</v>
      </c>
      <c r="M6" s="43" t="s">
        <v>27</v>
      </c>
      <c r="N6" s="43" t="s">
        <v>28</v>
      </c>
      <c r="O6" s="43" t="s">
        <v>27</v>
      </c>
      <c r="P6" s="43" t="s">
        <v>28</v>
      </c>
      <c r="Q6" s="43" t="s">
        <v>27</v>
      </c>
      <c r="R6" s="43" t="s">
        <v>28</v>
      </c>
      <c r="S6" s="43" t="s">
        <v>27</v>
      </c>
      <c r="T6" s="49"/>
      <c r="U6" s="50"/>
      <c r="V6" s="50"/>
    </row>
    <row r="7" s="2" customFormat="1" ht="56.25" spans="1:22">
      <c r="A7" s="33">
        <v>9</v>
      </c>
      <c r="B7" s="33">
        <v>1</v>
      </c>
      <c r="C7" s="51" t="s">
        <v>29</v>
      </c>
      <c r="D7" s="51" t="s">
        <v>30</v>
      </c>
      <c r="E7" s="62" t="s">
        <v>31</v>
      </c>
      <c r="F7" s="51" t="s">
        <v>32</v>
      </c>
      <c r="G7" s="51" t="s">
        <v>33</v>
      </c>
      <c r="H7" s="51" t="s">
        <v>34</v>
      </c>
      <c r="I7" s="51" t="s">
        <v>35</v>
      </c>
      <c r="J7" s="51" t="s">
        <v>32</v>
      </c>
      <c r="K7" s="51" t="s">
        <v>36</v>
      </c>
      <c r="L7" s="33" t="s">
        <v>37</v>
      </c>
      <c r="M7" s="33">
        <v>0</v>
      </c>
      <c r="N7" s="32"/>
      <c r="O7" s="33"/>
      <c r="P7" s="32" t="s">
        <v>38</v>
      </c>
      <c r="Q7" s="33">
        <v>2</v>
      </c>
      <c r="R7" s="32" t="s">
        <v>39</v>
      </c>
      <c r="S7" s="33">
        <v>8</v>
      </c>
      <c r="T7" s="52">
        <f t="shared" ref="T7:T59" si="0">O7+Q7+S7</f>
        <v>10</v>
      </c>
      <c r="U7" s="53">
        <f>K7*0.8+T7*0.2</f>
        <v>76.84</v>
      </c>
      <c r="V7" s="52">
        <v>3</v>
      </c>
    </row>
    <row r="8" s="2" customFormat="1" ht="56.25" spans="1:22">
      <c r="A8" s="33">
        <v>10</v>
      </c>
      <c r="B8" s="33">
        <v>2</v>
      </c>
      <c r="C8" s="51" t="s">
        <v>40</v>
      </c>
      <c r="D8" s="54" t="s">
        <v>41</v>
      </c>
      <c r="E8" s="55" t="s">
        <v>42</v>
      </c>
      <c r="F8" s="51" t="s">
        <v>32</v>
      </c>
      <c r="G8" s="51" t="s">
        <v>33</v>
      </c>
      <c r="H8" s="51" t="s">
        <v>43</v>
      </c>
      <c r="I8" s="51" t="s">
        <v>44</v>
      </c>
      <c r="J8" s="51" t="s">
        <v>32</v>
      </c>
      <c r="K8" s="51" t="s">
        <v>45</v>
      </c>
      <c r="L8" s="33" t="s">
        <v>37</v>
      </c>
      <c r="M8" s="33">
        <v>0</v>
      </c>
      <c r="N8" s="32" t="s">
        <v>46</v>
      </c>
      <c r="O8" s="33">
        <v>3</v>
      </c>
      <c r="P8" s="32" t="s">
        <v>38</v>
      </c>
      <c r="Q8" s="33">
        <v>2</v>
      </c>
      <c r="R8" s="32" t="s">
        <v>47</v>
      </c>
      <c r="S8" s="33">
        <v>11</v>
      </c>
      <c r="T8" s="52">
        <f t="shared" si="0"/>
        <v>16</v>
      </c>
      <c r="U8" s="53">
        <f t="shared" ref="U8:U39" si="1">K8*0.8+T8*0.2</f>
        <v>77.408</v>
      </c>
      <c r="V8" s="52">
        <v>2</v>
      </c>
    </row>
    <row r="9" s="2" customFormat="1" ht="56.25" spans="1:22">
      <c r="A9" s="33">
        <v>11</v>
      </c>
      <c r="B9" s="33">
        <v>3</v>
      </c>
      <c r="C9" s="51" t="s">
        <v>40</v>
      </c>
      <c r="D9" s="51" t="s">
        <v>48</v>
      </c>
      <c r="E9" s="62" t="s">
        <v>49</v>
      </c>
      <c r="F9" s="51" t="s">
        <v>32</v>
      </c>
      <c r="G9" s="51" t="s">
        <v>50</v>
      </c>
      <c r="H9" s="51" t="s">
        <v>51</v>
      </c>
      <c r="I9" s="51" t="s">
        <v>52</v>
      </c>
      <c r="J9" s="51" t="s">
        <v>32</v>
      </c>
      <c r="K9" s="51" t="s">
        <v>53</v>
      </c>
      <c r="L9" s="33" t="s">
        <v>37</v>
      </c>
      <c r="M9" s="33">
        <v>0</v>
      </c>
      <c r="N9" s="32" t="s">
        <v>54</v>
      </c>
      <c r="O9" s="33">
        <v>5</v>
      </c>
      <c r="P9" s="32" t="s">
        <v>38</v>
      </c>
      <c r="Q9" s="33">
        <v>2</v>
      </c>
      <c r="R9" s="32" t="s">
        <v>55</v>
      </c>
      <c r="S9" s="33">
        <v>15</v>
      </c>
      <c r="T9" s="52">
        <f t="shared" si="0"/>
        <v>22</v>
      </c>
      <c r="U9" s="53">
        <f t="shared" si="1"/>
        <v>78.408</v>
      </c>
      <c r="V9" s="52">
        <v>1</v>
      </c>
    </row>
    <row r="10" s="2" customFormat="1" ht="37.5" spans="1:22">
      <c r="A10" s="33">
        <v>12</v>
      </c>
      <c r="B10" s="33">
        <v>4</v>
      </c>
      <c r="C10" s="51" t="s">
        <v>56</v>
      </c>
      <c r="D10" s="54" t="s">
        <v>57</v>
      </c>
      <c r="E10" s="55" t="s">
        <v>58</v>
      </c>
      <c r="F10" s="51" t="s">
        <v>32</v>
      </c>
      <c r="G10" s="51" t="s">
        <v>33</v>
      </c>
      <c r="H10" s="51" t="s">
        <v>59</v>
      </c>
      <c r="I10" s="51" t="s">
        <v>60</v>
      </c>
      <c r="J10" s="51" t="s">
        <v>32</v>
      </c>
      <c r="K10" s="51" t="s">
        <v>61</v>
      </c>
      <c r="L10" s="33" t="s">
        <v>37</v>
      </c>
      <c r="M10" s="33">
        <v>0</v>
      </c>
      <c r="N10" s="56"/>
      <c r="O10" s="33"/>
      <c r="P10" s="32"/>
      <c r="Q10" s="33"/>
      <c r="R10" s="32" t="s">
        <v>50</v>
      </c>
      <c r="S10" s="33">
        <v>5</v>
      </c>
      <c r="T10" s="52">
        <f t="shared" si="0"/>
        <v>5</v>
      </c>
      <c r="U10" s="53">
        <f t="shared" si="1"/>
        <v>74.88</v>
      </c>
      <c r="V10" s="52">
        <v>4</v>
      </c>
    </row>
    <row r="11" s="2" customFormat="1" ht="37.5" spans="1:22">
      <c r="A11" s="33">
        <v>13</v>
      </c>
      <c r="B11" s="33">
        <v>5</v>
      </c>
      <c r="C11" s="51" t="s">
        <v>40</v>
      </c>
      <c r="D11" s="54" t="s">
        <v>62</v>
      </c>
      <c r="E11" s="55" t="s">
        <v>63</v>
      </c>
      <c r="F11" s="51" t="s">
        <v>32</v>
      </c>
      <c r="G11" s="51" t="s">
        <v>64</v>
      </c>
      <c r="H11" s="51" t="s">
        <v>65</v>
      </c>
      <c r="I11" s="51" t="s">
        <v>66</v>
      </c>
      <c r="J11" s="51" t="s">
        <v>32</v>
      </c>
      <c r="K11" s="51" t="s">
        <v>67</v>
      </c>
      <c r="L11" s="33" t="s">
        <v>37</v>
      </c>
      <c r="M11" s="33">
        <v>0</v>
      </c>
      <c r="N11" s="32"/>
      <c r="O11" s="33"/>
      <c r="P11" s="32"/>
      <c r="Q11" s="33"/>
      <c r="R11" s="32"/>
      <c r="S11" s="33"/>
      <c r="T11" s="52">
        <f t="shared" si="0"/>
        <v>0</v>
      </c>
      <c r="U11" s="53">
        <f t="shared" si="1"/>
        <v>72.984</v>
      </c>
      <c r="V11" s="52">
        <v>9</v>
      </c>
    </row>
    <row r="12" s="2" customFormat="1" ht="37.5" spans="1:22">
      <c r="A12" s="33">
        <v>14</v>
      </c>
      <c r="B12" s="33">
        <v>6</v>
      </c>
      <c r="C12" s="51" t="s">
        <v>40</v>
      </c>
      <c r="D12" s="51" t="s">
        <v>68</v>
      </c>
      <c r="E12" s="62" t="s">
        <v>69</v>
      </c>
      <c r="F12" s="51" t="s">
        <v>32</v>
      </c>
      <c r="G12" s="51" t="s">
        <v>50</v>
      </c>
      <c r="H12" s="51" t="s">
        <v>70</v>
      </c>
      <c r="I12" s="51" t="s">
        <v>71</v>
      </c>
      <c r="J12" s="51" t="s">
        <v>32</v>
      </c>
      <c r="K12" s="51" t="s">
        <v>72</v>
      </c>
      <c r="L12" s="33" t="s">
        <v>37</v>
      </c>
      <c r="M12" s="33">
        <v>0</v>
      </c>
      <c r="N12" s="32"/>
      <c r="O12" s="33"/>
      <c r="P12" s="32"/>
      <c r="Q12" s="33"/>
      <c r="R12" s="32" t="s">
        <v>73</v>
      </c>
      <c r="S12" s="33">
        <v>5</v>
      </c>
      <c r="T12" s="52">
        <f t="shared" si="0"/>
        <v>5</v>
      </c>
      <c r="U12" s="53">
        <f t="shared" si="1"/>
        <v>73.824</v>
      </c>
      <c r="V12" s="52">
        <v>6</v>
      </c>
    </row>
    <row r="13" s="3" customFormat="1" ht="37.5" spans="1:22">
      <c r="A13" s="33">
        <v>15</v>
      </c>
      <c r="B13" s="33">
        <v>7</v>
      </c>
      <c r="C13" s="51" t="s">
        <v>74</v>
      </c>
      <c r="D13" s="54" t="s">
        <v>75</v>
      </c>
      <c r="E13" s="55" t="s">
        <v>76</v>
      </c>
      <c r="F13" s="51" t="s">
        <v>32</v>
      </c>
      <c r="G13" s="51" t="s">
        <v>77</v>
      </c>
      <c r="H13" s="51" t="s">
        <v>78</v>
      </c>
      <c r="I13" s="51" t="s">
        <v>79</v>
      </c>
      <c r="J13" s="51" t="s">
        <v>32</v>
      </c>
      <c r="K13" s="51" t="s">
        <v>80</v>
      </c>
      <c r="L13" s="33" t="s">
        <v>37</v>
      </c>
      <c r="M13" s="33">
        <v>0</v>
      </c>
      <c r="N13" s="56"/>
      <c r="O13" s="33"/>
      <c r="P13" s="32"/>
      <c r="Q13" s="33"/>
      <c r="R13" s="32" t="s">
        <v>73</v>
      </c>
      <c r="S13" s="33">
        <v>5</v>
      </c>
      <c r="T13" s="52">
        <f t="shared" si="0"/>
        <v>5</v>
      </c>
      <c r="U13" s="53">
        <f t="shared" si="1"/>
        <v>73.576</v>
      </c>
      <c r="V13" s="52">
        <v>8</v>
      </c>
    </row>
    <row r="14" s="2" customFormat="1" ht="37.5" spans="1:22">
      <c r="A14" s="33">
        <v>16</v>
      </c>
      <c r="B14" s="33">
        <v>8</v>
      </c>
      <c r="C14" s="51" t="s">
        <v>74</v>
      </c>
      <c r="D14" s="51" t="s">
        <v>81</v>
      </c>
      <c r="E14" s="62" t="s">
        <v>82</v>
      </c>
      <c r="F14" s="51" t="s">
        <v>32</v>
      </c>
      <c r="G14" s="51" t="s">
        <v>33</v>
      </c>
      <c r="H14" s="51" t="s">
        <v>83</v>
      </c>
      <c r="I14" s="51" t="s">
        <v>84</v>
      </c>
      <c r="J14" s="51" t="s">
        <v>32</v>
      </c>
      <c r="K14" s="51" t="s">
        <v>85</v>
      </c>
      <c r="L14" s="33" t="s">
        <v>37</v>
      </c>
      <c r="M14" s="33">
        <v>0</v>
      </c>
      <c r="N14" s="32" t="s">
        <v>86</v>
      </c>
      <c r="O14" s="33">
        <v>2</v>
      </c>
      <c r="P14" s="32" t="s">
        <v>38</v>
      </c>
      <c r="Q14" s="33">
        <v>2</v>
      </c>
      <c r="R14" s="32" t="s">
        <v>64</v>
      </c>
      <c r="S14" s="33">
        <v>5</v>
      </c>
      <c r="T14" s="52">
        <f t="shared" si="0"/>
        <v>9</v>
      </c>
      <c r="U14" s="53">
        <f t="shared" si="1"/>
        <v>74.344</v>
      </c>
      <c r="V14" s="52">
        <v>5</v>
      </c>
    </row>
    <row r="15" s="2" customFormat="1" ht="37.5" spans="1:22">
      <c r="A15" s="33">
        <v>17</v>
      </c>
      <c r="B15" s="33">
        <v>9</v>
      </c>
      <c r="C15" s="51" t="s">
        <v>40</v>
      </c>
      <c r="D15" s="51" t="s">
        <v>87</v>
      </c>
      <c r="E15" s="62" t="s">
        <v>88</v>
      </c>
      <c r="F15" s="51" t="s">
        <v>32</v>
      </c>
      <c r="G15" s="51" t="s">
        <v>64</v>
      </c>
      <c r="H15" s="51" t="s">
        <v>89</v>
      </c>
      <c r="I15" s="51" t="s">
        <v>90</v>
      </c>
      <c r="J15" s="51" t="s">
        <v>32</v>
      </c>
      <c r="K15" s="51" t="s">
        <v>91</v>
      </c>
      <c r="L15" s="33" t="s">
        <v>37</v>
      </c>
      <c r="M15" s="33">
        <v>0</v>
      </c>
      <c r="N15" s="32" t="s">
        <v>92</v>
      </c>
      <c r="O15" s="33">
        <v>2</v>
      </c>
      <c r="P15" s="32"/>
      <c r="Q15" s="33"/>
      <c r="R15" s="32" t="s">
        <v>93</v>
      </c>
      <c r="S15" s="33">
        <v>5</v>
      </c>
      <c r="T15" s="52">
        <f t="shared" si="0"/>
        <v>7</v>
      </c>
      <c r="U15" s="53">
        <f t="shared" si="1"/>
        <v>73.792</v>
      </c>
      <c r="V15" s="52">
        <v>7</v>
      </c>
    </row>
    <row r="16" s="2" customFormat="1" ht="56.25" spans="1:22">
      <c r="A16" s="33">
        <v>18</v>
      </c>
      <c r="B16" s="33">
        <v>10</v>
      </c>
      <c r="C16" s="51" t="s">
        <v>94</v>
      </c>
      <c r="D16" s="33" t="s">
        <v>95</v>
      </c>
      <c r="E16" s="55" t="s">
        <v>96</v>
      </c>
      <c r="F16" s="51" t="s">
        <v>32</v>
      </c>
      <c r="G16" s="51" t="s">
        <v>33</v>
      </c>
      <c r="H16" s="51" t="s">
        <v>97</v>
      </c>
      <c r="I16" s="51" t="s">
        <v>98</v>
      </c>
      <c r="J16" s="51" t="s">
        <v>32</v>
      </c>
      <c r="K16" s="51" t="s">
        <v>99</v>
      </c>
      <c r="L16" s="33" t="s">
        <v>37</v>
      </c>
      <c r="M16" s="33">
        <v>0</v>
      </c>
      <c r="N16" s="32" t="s">
        <v>100</v>
      </c>
      <c r="O16" s="33">
        <v>7</v>
      </c>
      <c r="P16" s="32" t="s">
        <v>38</v>
      </c>
      <c r="Q16" s="33">
        <v>2</v>
      </c>
      <c r="R16" s="32" t="s">
        <v>101</v>
      </c>
      <c r="S16" s="33">
        <v>15</v>
      </c>
      <c r="T16" s="52">
        <f t="shared" si="0"/>
        <v>24</v>
      </c>
      <c r="U16" s="53">
        <f t="shared" si="1"/>
        <v>78.592</v>
      </c>
      <c r="V16" s="57">
        <v>1</v>
      </c>
    </row>
    <row r="17" s="2" customFormat="1" ht="56.25" spans="1:22">
      <c r="A17" s="33">
        <v>19</v>
      </c>
      <c r="B17" s="33">
        <v>11</v>
      </c>
      <c r="C17" s="51" t="s">
        <v>102</v>
      </c>
      <c r="D17" s="51" t="s">
        <v>103</v>
      </c>
      <c r="E17" s="62" t="s">
        <v>104</v>
      </c>
      <c r="F17" s="51" t="s">
        <v>32</v>
      </c>
      <c r="G17" s="51" t="s">
        <v>50</v>
      </c>
      <c r="H17" s="51" t="s">
        <v>105</v>
      </c>
      <c r="I17" s="51" t="s">
        <v>106</v>
      </c>
      <c r="J17" s="51" t="s">
        <v>32</v>
      </c>
      <c r="K17" s="51" t="s">
        <v>107</v>
      </c>
      <c r="L17" s="33" t="s">
        <v>37</v>
      </c>
      <c r="M17" s="33">
        <v>0</v>
      </c>
      <c r="N17" s="32" t="s">
        <v>86</v>
      </c>
      <c r="O17" s="33">
        <v>2</v>
      </c>
      <c r="P17" s="32" t="s">
        <v>38</v>
      </c>
      <c r="Q17" s="33">
        <v>2</v>
      </c>
      <c r="R17" s="32" t="s">
        <v>108</v>
      </c>
      <c r="S17" s="33">
        <v>15</v>
      </c>
      <c r="T17" s="52">
        <f t="shared" si="0"/>
        <v>19</v>
      </c>
      <c r="U17" s="53">
        <f t="shared" si="1"/>
        <v>76.656</v>
      </c>
      <c r="V17" s="57">
        <v>3</v>
      </c>
    </row>
    <row r="18" s="2" customFormat="1" ht="75" spans="1:22">
      <c r="A18" s="33">
        <v>20</v>
      </c>
      <c r="B18" s="33">
        <v>12</v>
      </c>
      <c r="C18" s="51" t="s">
        <v>102</v>
      </c>
      <c r="D18" s="51" t="s">
        <v>109</v>
      </c>
      <c r="E18" s="62" t="s">
        <v>110</v>
      </c>
      <c r="F18" s="51" t="s">
        <v>32</v>
      </c>
      <c r="G18" s="51" t="s">
        <v>33</v>
      </c>
      <c r="H18" s="51" t="s">
        <v>111</v>
      </c>
      <c r="I18" s="51" t="s">
        <v>112</v>
      </c>
      <c r="J18" s="51" t="s">
        <v>32</v>
      </c>
      <c r="K18" s="51" t="s">
        <v>113</v>
      </c>
      <c r="L18" s="33" t="s">
        <v>37</v>
      </c>
      <c r="M18" s="33">
        <v>0</v>
      </c>
      <c r="N18" s="32" t="s">
        <v>114</v>
      </c>
      <c r="O18" s="33">
        <v>7</v>
      </c>
      <c r="P18" s="32" t="s">
        <v>38</v>
      </c>
      <c r="Q18" s="33">
        <v>2</v>
      </c>
      <c r="R18" s="32" t="s">
        <v>115</v>
      </c>
      <c r="S18" s="33">
        <v>13</v>
      </c>
      <c r="T18" s="52">
        <f t="shared" si="0"/>
        <v>22</v>
      </c>
      <c r="U18" s="53">
        <f t="shared" si="1"/>
        <v>76.888</v>
      </c>
      <c r="V18" s="57">
        <v>2</v>
      </c>
    </row>
    <row r="19" s="2" customFormat="1" ht="56.25" spans="1:22">
      <c r="A19" s="33">
        <v>21</v>
      </c>
      <c r="B19" s="33">
        <v>13</v>
      </c>
      <c r="C19" s="51" t="s">
        <v>94</v>
      </c>
      <c r="D19" s="54" t="s">
        <v>116</v>
      </c>
      <c r="E19" s="55" t="s">
        <v>117</v>
      </c>
      <c r="F19" s="51" t="s">
        <v>32</v>
      </c>
      <c r="G19" s="51" t="s">
        <v>118</v>
      </c>
      <c r="H19" s="51" t="s">
        <v>119</v>
      </c>
      <c r="I19" s="51" t="s">
        <v>120</v>
      </c>
      <c r="J19" s="51" t="s">
        <v>32</v>
      </c>
      <c r="K19" s="51" t="s">
        <v>121</v>
      </c>
      <c r="L19" s="33" t="s">
        <v>37</v>
      </c>
      <c r="M19" s="33">
        <v>0</v>
      </c>
      <c r="N19" s="32" t="s">
        <v>86</v>
      </c>
      <c r="O19" s="33">
        <v>2</v>
      </c>
      <c r="P19" s="32"/>
      <c r="Q19" s="33"/>
      <c r="R19" s="32" t="s">
        <v>122</v>
      </c>
      <c r="S19" s="33">
        <v>20</v>
      </c>
      <c r="T19" s="52">
        <f t="shared" si="0"/>
        <v>22</v>
      </c>
      <c r="U19" s="53">
        <f t="shared" si="1"/>
        <v>76.168</v>
      </c>
      <c r="V19" s="57">
        <v>4</v>
      </c>
    </row>
    <row r="20" s="2" customFormat="1" ht="56.25" spans="1:22">
      <c r="A20" s="33">
        <v>22</v>
      </c>
      <c r="B20" s="33">
        <v>14</v>
      </c>
      <c r="C20" s="51" t="s">
        <v>123</v>
      </c>
      <c r="D20" s="54" t="s">
        <v>124</v>
      </c>
      <c r="E20" s="55" t="s">
        <v>125</v>
      </c>
      <c r="F20" s="51" t="s">
        <v>32</v>
      </c>
      <c r="G20" s="51" t="s">
        <v>33</v>
      </c>
      <c r="H20" s="51" t="s">
        <v>126</v>
      </c>
      <c r="I20" s="51" t="s">
        <v>127</v>
      </c>
      <c r="J20" s="51" t="s">
        <v>32</v>
      </c>
      <c r="K20" s="51" t="s">
        <v>128</v>
      </c>
      <c r="L20" s="33" t="s">
        <v>37</v>
      </c>
      <c r="M20" s="33">
        <v>0</v>
      </c>
      <c r="N20" s="32" t="s">
        <v>129</v>
      </c>
      <c r="O20" s="33">
        <v>7</v>
      </c>
      <c r="P20" s="32" t="s">
        <v>130</v>
      </c>
      <c r="Q20" s="33">
        <v>3</v>
      </c>
      <c r="R20" s="32" t="s">
        <v>64</v>
      </c>
      <c r="S20" s="33">
        <v>5</v>
      </c>
      <c r="T20" s="52">
        <f t="shared" si="0"/>
        <v>15</v>
      </c>
      <c r="U20" s="53">
        <f t="shared" si="1"/>
        <v>74.064</v>
      </c>
      <c r="V20" s="57">
        <v>5</v>
      </c>
    </row>
    <row r="21" s="2" customFormat="1" ht="56.25" spans="1:22">
      <c r="A21" s="33">
        <v>23</v>
      </c>
      <c r="B21" s="33">
        <v>15</v>
      </c>
      <c r="C21" s="51" t="s">
        <v>123</v>
      </c>
      <c r="D21" s="51" t="s">
        <v>131</v>
      </c>
      <c r="E21" s="62" t="s">
        <v>132</v>
      </c>
      <c r="F21" s="51" t="s">
        <v>32</v>
      </c>
      <c r="G21" s="51" t="s">
        <v>133</v>
      </c>
      <c r="H21" s="51" t="s">
        <v>134</v>
      </c>
      <c r="I21" s="51" t="s">
        <v>135</v>
      </c>
      <c r="J21" s="51" t="s">
        <v>32</v>
      </c>
      <c r="K21" s="51" t="s">
        <v>136</v>
      </c>
      <c r="L21" s="33" t="s">
        <v>37</v>
      </c>
      <c r="M21" s="33">
        <v>0</v>
      </c>
      <c r="N21" s="32"/>
      <c r="O21" s="33"/>
      <c r="P21" s="32"/>
      <c r="Q21" s="33"/>
      <c r="R21" s="32" t="s">
        <v>137</v>
      </c>
      <c r="S21" s="33">
        <v>15</v>
      </c>
      <c r="T21" s="52">
        <f t="shared" si="0"/>
        <v>15</v>
      </c>
      <c r="U21" s="53">
        <f t="shared" si="1"/>
        <v>73.304</v>
      </c>
      <c r="V21" s="57">
        <v>6</v>
      </c>
    </row>
    <row r="22" s="2" customFormat="1" ht="56.25" spans="1:22">
      <c r="A22" s="33">
        <v>24</v>
      </c>
      <c r="B22" s="33">
        <v>16</v>
      </c>
      <c r="C22" s="51" t="s">
        <v>123</v>
      </c>
      <c r="D22" s="54" t="s">
        <v>138</v>
      </c>
      <c r="E22" s="55" t="s">
        <v>139</v>
      </c>
      <c r="F22" s="51" t="s">
        <v>32</v>
      </c>
      <c r="G22" s="51" t="s">
        <v>33</v>
      </c>
      <c r="H22" s="51" t="s">
        <v>140</v>
      </c>
      <c r="I22" s="51" t="s">
        <v>141</v>
      </c>
      <c r="J22" s="51" t="s">
        <v>32</v>
      </c>
      <c r="K22" s="51" t="s">
        <v>142</v>
      </c>
      <c r="L22" s="33" t="s">
        <v>37</v>
      </c>
      <c r="M22" s="33">
        <v>0</v>
      </c>
      <c r="N22" s="32" t="s">
        <v>86</v>
      </c>
      <c r="O22" s="33">
        <v>2</v>
      </c>
      <c r="P22" s="32"/>
      <c r="Q22" s="33"/>
      <c r="R22" s="32" t="s">
        <v>143</v>
      </c>
      <c r="S22" s="33">
        <v>11</v>
      </c>
      <c r="T22" s="52">
        <f t="shared" si="0"/>
        <v>13</v>
      </c>
      <c r="U22" s="53">
        <f t="shared" si="1"/>
        <v>70.856</v>
      </c>
      <c r="V22" s="57">
        <v>8</v>
      </c>
    </row>
    <row r="23" s="2" customFormat="1" ht="56.25" spans="1:22">
      <c r="A23" s="33">
        <v>25</v>
      </c>
      <c r="B23" s="33">
        <v>17</v>
      </c>
      <c r="C23" s="51" t="s">
        <v>94</v>
      </c>
      <c r="D23" s="54" t="s">
        <v>144</v>
      </c>
      <c r="E23" s="55" t="s">
        <v>145</v>
      </c>
      <c r="F23" s="51" t="s">
        <v>32</v>
      </c>
      <c r="G23" s="51" t="s">
        <v>33</v>
      </c>
      <c r="H23" s="51" t="s">
        <v>146</v>
      </c>
      <c r="I23" s="51" t="s">
        <v>147</v>
      </c>
      <c r="J23" s="51" t="s">
        <v>32</v>
      </c>
      <c r="K23" s="51" t="s">
        <v>148</v>
      </c>
      <c r="L23" s="33" t="s">
        <v>37</v>
      </c>
      <c r="M23" s="33">
        <v>0</v>
      </c>
      <c r="N23" s="32" t="s">
        <v>86</v>
      </c>
      <c r="O23" s="33">
        <v>2</v>
      </c>
      <c r="P23" s="32"/>
      <c r="Q23" s="33"/>
      <c r="R23" s="32" t="s">
        <v>149</v>
      </c>
      <c r="S23" s="33">
        <v>15</v>
      </c>
      <c r="T23" s="52">
        <f t="shared" si="0"/>
        <v>17</v>
      </c>
      <c r="U23" s="53">
        <f t="shared" si="1"/>
        <v>71.624</v>
      </c>
      <c r="V23" s="57">
        <v>7</v>
      </c>
    </row>
    <row r="24" s="2" customFormat="1" ht="37.5" spans="1:22">
      <c r="A24" s="33">
        <v>26</v>
      </c>
      <c r="B24" s="33">
        <v>18</v>
      </c>
      <c r="C24" s="51" t="s">
        <v>150</v>
      </c>
      <c r="D24" s="51" t="s">
        <v>151</v>
      </c>
      <c r="E24" s="62" t="s">
        <v>152</v>
      </c>
      <c r="F24" s="51" t="s">
        <v>32</v>
      </c>
      <c r="G24" s="51" t="s">
        <v>50</v>
      </c>
      <c r="H24" s="51" t="s">
        <v>153</v>
      </c>
      <c r="I24" s="51" t="s">
        <v>154</v>
      </c>
      <c r="J24" s="51" t="s">
        <v>32</v>
      </c>
      <c r="K24" s="51" t="s">
        <v>155</v>
      </c>
      <c r="L24" s="33" t="s">
        <v>37</v>
      </c>
      <c r="M24" s="33">
        <v>0</v>
      </c>
      <c r="N24" s="32"/>
      <c r="O24" s="33"/>
      <c r="P24" s="32" t="s">
        <v>38</v>
      </c>
      <c r="Q24" s="33">
        <v>2</v>
      </c>
      <c r="R24" s="32" t="s">
        <v>156</v>
      </c>
      <c r="S24" s="33">
        <v>5</v>
      </c>
      <c r="T24" s="52">
        <f t="shared" si="0"/>
        <v>7</v>
      </c>
      <c r="U24" s="53">
        <f t="shared" si="1"/>
        <v>74.888</v>
      </c>
      <c r="V24" s="52">
        <v>2</v>
      </c>
    </row>
    <row r="25" s="2" customFormat="1" ht="56.25" spans="1:22">
      <c r="A25" s="33">
        <v>27</v>
      </c>
      <c r="B25" s="33">
        <v>19</v>
      </c>
      <c r="C25" s="51" t="s">
        <v>150</v>
      </c>
      <c r="D25" s="54" t="s">
        <v>157</v>
      </c>
      <c r="E25" s="55" t="s">
        <v>158</v>
      </c>
      <c r="F25" s="51" t="s">
        <v>32</v>
      </c>
      <c r="G25" s="51" t="s">
        <v>50</v>
      </c>
      <c r="H25" s="51" t="s">
        <v>159</v>
      </c>
      <c r="I25" s="51" t="s">
        <v>160</v>
      </c>
      <c r="J25" s="51" t="s">
        <v>32</v>
      </c>
      <c r="K25" s="51" t="s">
        <v>161</v>
      </c>
      <c r="L25" s="33" t="s">
        <v>37</v>
      </c>
      <c r="M25" s="33">
        <v>0</v>
      </c>
      <c r="N25" s="32" t="s">
        <v>86</v>
      </c>
      <c r="O25" s="33">
        <v>2</v>
      </c>
      <c r="P25" s="32"/>
      <c r="Q25" s="33"/>
      <c r="R25" s="32" t="s">
        <v>162</v>
      </c>
      <c r="S25" s="33">
        <v>8</v>
      </c>
      <c r="T25" s="52">
        <f t="shared" si="0"/>
        <v>10</v>
      </c>
      <c r="U25" s="53">
        <f t="shared" si="1"/>
        <v>75.248</v>
      </c>
      <c r="V25" s="52">
        <v>1</v>
      </c>
    </row>
    <row r="26" s="2" customFormat="1" ht="37.5" spans="1:22">
      <c r="A26" s="33">
        <v>28</v>
      </c>
      <c r="B26" s="33">
        <v>20</v>
      </c>
      <c r="C26" s="51" t="s">
        <v>163</v>
      </c>
      <c r="D26" s="51" t="s">
        <v>164</v>
      </c>
      <c r="E26" s="62" t="s">
        <v>165</v>
      </c>
      <c r="F26" s="51" t="s">
        <v>32</v>
      </c>
      <c r="G26" s="51" t="s">
        <v>64</v>
      </c>
      <c r="H26" s="51" t="s">
        <v>166</v>
      </c>
      <c r="I26" s="51" t="s">
        <v>167</v>
      </c>
      <c r="J26" s="51" t="s">
        <v>32</v>
      </c>
      <c r="K26" s="51" t="s">
        <v>168</v>
      </c>
      <c r="L26" s="33" t="s">
        <v>37</v>
      </c>
      <c r="M26" s="33">
        <v>0</v>
      </c>
      <c r="N26" s="32"/>
      <c r="O26" s="33"/>
      <c r="P26" s="32"/>
      <c r="Q26" s="33"/>
      <c r="R26" s="32" t="s">
        <v>33</v>
      </c>
      <c r="S26" s="33">
        <v>5</v>
      </c>
      <c r="T26" s="52">
        <f t="shared" si="0"/>
        <v>5</v>
      </c>
      <c r="U26" s="53">
        <f t="shared" si="1"/>
        <v>72.088</v>
      </c>
      <c r="V26" s="52">
        <v>3</v>
      </c>
    </row>
    <row r="27" s="2" customFormat="1" ht="37.5" spans="1:22">
      <c r="A27" s="33">
        <v>29</v>
      </c>
      <c r="B27" s="33">
        <v>21</v>
      </c>
      <c r="C27" s="51" t="s">
        <v>150</v>
      </c>
      <c r="D27" s="51" t="s">
        <v>169</v>
      </c>
      <c r="E27" s="62" t="s">
        <v>170</v>
      </c>
      <c r="F27" s="51" t="s">
        <v>32</v>
      </c>
      <c r="G27" s="51" t="s">
        <v>77</v>
      </c>
      <c r="H27" s="51" t="s">
        <v>171</v>
      </c>
      <c r="I27" s="51" t="s">
        <v>172</v>
      </c>
      <c r="J27" s="51" t="s">
        <v>32</v>
      </c>
      <c r="K27" s="51" t="s">
        <v>173</v>
      </c>
      <c r="L27" s="33" t="s">
        <v>37</v>
      </c>
      <c r="M27" s="33">
        <v>0</v>
      </c>
      <c r="N27" s="56"/>
      <c r="O27" s="33"/>
      <c r="P27" s="32"/>
      <c r="Q27" s="33"/>
      <c r="R27" s="32" t="s">
        <v>73</v>
      </c>
      <c r="S27" s="33">
        <v>5</v>
      </c>
      <c r="T27" s="52">
        <f t="shared" si="0"/>
        <v>5</v>
      </c>
      <c r="U27" s="53">
        <f t="shared" si="1"/>
        <v>71.728</v>
      </c>
      <c r="V27" s="52">
        <v>4</v>
      </c>
    </row>
    <row r="28" s="2" customFormat="1" ht="37.5" spans="1:22">
      <c r="A28" s="33">
        <v>30</v>
      </c>
      <c r="B28" s="33">
        <v>22</v>
      </c>
      <c r="C28" s="51" t="s">
        <v>150</v>
      </c>
      <c r="D28" s="54" t="s">
        <v>174</v>
      </c>
      <c r="E28" s="55" t="s">
        <v>175</v>
      </c>
      <c r="F28" s="51" t="s">
        <v>32</v>
      </c>
      <c r="G28" s="51" t="s">
        <v>33</v>
      </c>
      <c r="H28" s="51" t="s">
        <v>176</v>
      </c>
      <c r="I28" s="51" t="s">
        <v>177</v>
      </c>
      <c r="J28" s="51" t="s">
        <v>32</v>
      </c>
      <c r="K28" s="51" t="s">
        <v>178</v>
      </c>
      <c r="L28" s="33" t="s">
        <v>37</v>
      </c>
      <c r="M28" s="33">
        <v>0</v>
      </c>
      <c r="N28" s="32" t="s">
        <v>92</v>
      </c>
      <c r="O28" s="33">
        <v>2</v>
      </c>
      <c r="P28" s="32"/>
      <c r="Q28" s="33"/>
      <c r="R28" s="32" t="s">
        <v>156</v>
      </c>
      <c r="S28" s="33">
        <v>5</v>
      </c>
      <c r="T28" s="52">
        <f t="shared" si="0"/>
        <v>7</v>
      </c>
      <c r="U28" s="53">
        <f t="shared" si="1"/>
        <v>71.576</v>
      </c>
      <c r="V28" s="52">
        <v>5</v>
      </c>
    </row>
    <row r="29" s="2" customFormat="1" ht="37.5" spans="1:22">
      <c r="A29" s="33">
        <v>31</v>
      </c>
      <c r="B29" s="33">
        <v>23</v>
      </c>
      <c r="C29" s="51" t="s">
        <v>150</v>
      </c>
      <c r="D29" s="54" t="s">
        <v>179</v>
      </c>
      <c r="E29" s="55" t="s">
        <v>180</v>
      </c>
      <c r="F29" s="51" t="s">
        <v>32</v>
      </c>
      <c r="G29" s="51" t="s">
        <v>181</v>
      </c>
      <c r="H29" s="51" t="s">
        <v>182</v>
      </c>
      <c r="I29" s="51" t="s">
        <v>183</v>
      </c>
      <c r="J29" s="51" t="s">
        <v>32</v>
      </c>
      <c r="K29" s="51" t="s">
        <v>184</v>
      </c>
      <c r="L29" s="33" t="s">
        <v>37</v>
      </c>
      <c r="M29" s="33">
        <v>0</v>
      </c>
      <c r="N29" s="32"/>
      <c r="O29" s="33"/>
      <c r="P29" s="32"/>
      <c r="Q29" s="33"/>
      <c r="R29" s="32" t="s">
        <v>185</v>
      </c>
      <c r="S29" s="33">
        <v>5</v>
      </c>
      <c r="T29" s="52">
        <f t="shared" si="0"/>
        <v>5</v>
      </c>
      <c r="U29" s="53">
        <f t="shared" si="1"/>
        <v>71.168</v>
      </c>
      <c r="V29" s="52">
        <v>6</v>
      </c>
    </row>
    <row r="30" s="2" customFormat="1" ht="37.5" spans="1:22">
      <c r="A30" s="33">
        <v>32</v>
      </c>
      <c r="B30" s="33">
        <v>24</v>
      </c>
      <c r="C30" s="51" t="s">
        <v>163</v>
      </c>
      <c r="D30" s="51" t="s">
        <v>186</v>
      </c>
      <c r="E30" s="62" t="s">
        <v>187</v>
      </c>
      <c r="F30" s="51" t="s">
        <v>32</v>
      </c>
      <c r="G30" s="51" t="s">
        <v>33</v>
      </c>
      <c r="H30" s="51" t="s">
        <v>188</v>
      </c>
      <c r="I30" s="51" t="s">
        <v>189</v>
      </c>
      <c r="J30" s="51" t="s">
        <v>32</v>
      </c>
      <c r="K30" s="51" t="s">
        <v>190</v>
      </c>
      <c r="L30" s="33" t="s">
        <v>37</v>
      </c>
      <c r="M30" s="33">
        <v>0</v>
      </c>
      <c r="N30" s="32"/>
      <c r="O30" s="33"/>
      <c r="P30" s="32"/>
      <c r="Q30" s="33"/>
      <c r="R30" s="32" t="s">
        <v>156</v>
      </c>
      <c r="S30" s="33">
        <v>5</v>
      </c>
      <c r="T30" s="52">
        <f t="shared" si="0"/>
        <v>5</v>
      </c>
      <c r="U30" s="53">
        <f t="shared" si="1"/>
        <v>69.976</v>
      </c>
      <c r="V30" s="52">
        <v>7</v>
      </c>
    </row>
    <row r="31" s="2" customFormat="1" ht="37.5" spans="1:22">
      <c r="A31" s="33">
        <v>48</v>
      </c>
      <c r="B31" s="33">
        <v>25</v>
      </c>
      <c r="C31" s="51" t="s">
        <v>191</v>
      </c>
      <c r="D31" s="54" t="s">
        <v>192</v>
      </c>
      <c r="E31" s="55" t="s">
        <v>193</v>
      </c>
      <c r="F31" s="51" t="s">
        <v>32</v>
      </c>
      <c r="G31" s="51" t="s">
        <v>77</v>
      </c>
      <c r="H31" s="51" t="s">
        <v>194</v>
      </c>
      <c r="I31" s="51" t="s">
        <v>195</v>
      </c>
      <c r="J31" s="51" t="s">
        <v>32</v>
      </c>
      <c r="K31" s="51" t="s">
        <v>196</v>
      </c>
      <c r="L31" s="33" t="s">
        <v>37</v>
      </c>
      <c r="M31" s="33">
        <v>0</v>
      </c>
      <c r="N31" s="32" t="s">
        <v>197</v>
      </c>
      <c r="O31" s="33">
        <v>2</v>
      </c>
      <c r="P31" s="32" t="s">
        <v>38</v>
      </c>
      <c r="Q31" s="33">
        <v>2</v>
      </c>
      <c r="R31" s="32" t="s">
        <v>73</v>
      </c>
      <c r="S31" s="33">
        <v>5</v>
      </c>
      <c r="T31" s="52">
        <f t="shared" si="0"/>
        <v>9</v>
      </c>
      <c r="U31" s="53">
        <f t="shared" si="1"/>
        <v>78.528</v>
      </c>
      <c r="V31" s="57">
        <v>1</v>
      </c>
    </row>
    <row r="32" s="2" customFormat="1" ht="37.5" spans="1:22">
      <c r="A32" s="33">
        <v>49</v>
      </c>
      <c r="B32" s="33">
        <v>26</v>
      </c>
      <c r="C32" s="51" t="s">
        <v>198</v>
      </c>
      <c r="D32" s="54" t="s">
        <v>199</v>
      </c>
      <c r="E32" s="55" t="s">
        <v>200</v>
      </c>
      <c r="F32" s="51" t="s">
        <v>32</v>
      </c>
      <c r="G32" s="51" t="s">
        <v>77</v>
      </c>
      <c r="H32" s="51" t="s">
        <v>201</v>
      </c>
      <c r="I32" s="51" t="s">
        <v>202</v>
      </c>
      <c r="J32" s="51" t="s">
        <v>32</v>
      </c>
      <c r="K32" s="51" t="s">
        <v>203</v>
      </c>
      <c r="L32" s="33" t="s">
        <v>37</v>
      </c>
      <c r="M32" s="33">
        <v>0</v>
      </c>
      <c r="N32" s="32"/>
      <c r="O32" s="33"/>
      <c r="P32" s="32" t="s">
        <v>38</v>
      </c>
      <c r="Q32" s="33">
        <v>2</v>
      </c>
      <c r="R32" s="32" t="s">
        <v>64</v>
      </c>
      <c r="S32" s="33">
        <v>5</v>
      </c>
      <c r="T32" s="52">
        <f t="shared" si="0"/>
        <v>7</v>
      </c>
      <c r="U32" s="53">
        <f t="shared" si="1"/>
        <v>76.616</v>
      </c>
      <c r="V32" s="57">
        <v>2</v>
      </c>
    </row>
    <row r="33" s="2" customFormat="1" ht="37.5" spans="1:22">
      <c r="A33" s="33">
        <v>50</v>
      </c>
      <c r="B33" s="33">
        <v>27</v>
      </c>
      <c r="C33" s="51" t="s">
        <v>191</v>
      </c>
      <c r="D33" s="54" t="s">
        <v>204</v>
      </c>
      <c r="E33" s="55" t="s">
        <v>205</v>
      </c>
      <c r="F33" s="51" t="s">
        <v>32</v>
      </c>
      <c r="G33" s="51" t="s">
        <v>77</v>
      </c>
      <c r="H33" s="51" t="s">
        <v>206</v>
      </c>
      <c r="I33" s="51" t="s">
        <v>207</v>
      </c>
      <c r="J33" s="51" t="s">
        <v>32</v>
      </c>
      <c r="K33" s="51" t="s">
        <v>208</v>
      </c>
      <c r="L33" s="33" t="s">
        <v>37</v>
      </c>
      <c r="M33" s="33">
        <v>0</v>
      </c>
      <c r="N33" s="32" t="s">
        <v>197</v>
      </c>
      <c r="O33" s="33">
        <v>2</v>
      </c>
      <c r="P33" s="32"/>
      <c r="Q33" s="33"/>
      <c r="R33" s="32" t="s">
        <v>64</v>
      </c>
      <c r="S33" s="33">
        <v>5</v>
      </c>
      <c r="T33" s="52">
        <f t="shared" si="0"/>
        <v>7</v>
      </c>
      <c r="U33" s="53">
        <f t="shared" si="1"/>
        <v>75.552</v>
      </c>
      <c r="V33" s="57">
        <v>3</v>
      </c>
    </row>
    <row r="34" s="2" customFormat="1" ht="37.5" spans="1:22">
      <c r="A34" s="33">
        <v>51</v>
      </c>
      <c r="B34" s="33">
        <v>28</v>
      </c>
      <c r="C34" s="51" t="s">
        <v>191</v>
      </c>
      <c r="D34" s="54" t="s">
        <v>209</v>
      </c>
      <c r="E34" s="55" t="s">
        <v>210</v>
      </c>
      <c r="F34" s="51" t="s">
        <v>32</v>
      </c>
      <c r="G34" s="51" t="s">
        <v>33</v>
      </c>
      <c r="H34" s="51" t="s">
        <v>211</v>
      </c>
      <c r="I34" s="51" t="s">
        <v>212</v>
      </c>
      <c r="J34" s="51" t="s">
        <v>32</v>
      </c>
      <c r="K34" s="51" t="s">
        <v>213</v>
      </c>
      <c r="L34" s="33" t="s">
        <v>37</v>
      </c>
      <c r="M34" s="33">
        <v>0</v>
      </c>
      <c r="N34" s="32"/>
      <c r="O34" s="33"/>
      <c r="P34" s="32"/>
      <c r="Q34" s="33"/>
      <c r="R34" s="32" t="s">
        <v>64</v>
      </c>
      <c r="S34" s="33">
        <v>5</v>
      </c>
      <c r="T34" s="52">
        <f t="shared" si="0"/>
        <v>5</v>
      </c>
      <c r="U34" s="53">
        <f t="shared" si="1"/>
        <v>73.968</v>
      </c>
      <c r="V34" s="57">
        <v>4</v>
      </c>
    </row>
    <row r="35" s="2" customFormat="1" ht="37.5" spans="1:22">
      <c r="A35" s="33">
        <v>52</v>
      </c>
      <c r="B35" s="33">
        <v>29</v>
      </c>
      <c r="C35" s="51" t="s">
        <v>191</v>
      </c>
      <c r="D35" s="54" t="s">
        <v>214</v>
      </c>
      <c r="E35" s="55" t="s">
        <v>215</v>
      </c>
      <c r="F35" s="51" t="s">
        <v>32</v>
      </c>
      <c r="G35" s="51" t="s">
        <v>216</v>
      </c>
      <c r="H35" s="51" t="s">
        <v>217</v>
      </c>
      <c r="I35" s="51" t="s">
        <v>218</v>
      </c>
      <c r="J35" s="51" t="s">
        <v>32</v>
      </c>
      <c r="K35" s="51" t="s">
        <v>219</v>
      </c>
      <c r="L35" s="33" t="s">
        <v>37</v>
      </c>
      <c r="M35" s="33">
        <v>0</v>
      </c>
      <c r="N35" s="32"/>
      <c r="O35" s="33"/>
      <c r="P35" s="32"/>
      <c r="Q35" s="33"/>
      <c r="R35" s="32"/>
      <c r="S35" s="33">
        <v>0</v>
      </c>
      <c r="T35" s="52">
        <f t="shared" si="0"/>
        <v>0</v>
      </c>
      <c r="U35" s="53">
        <f t="shared" si="1"/>
        <v>72.936</v>
      </c>
      <c r="V35" s="57">
        <v>6</v>
      </c>
    </row>
    <row r="36" s="2" customFormat="1" ht="37.5" spans="1:22">
      <c r="A36" s="33">
        <v>53</v>
      </c>
      <c r="B36" s="33">
        <v>30</v>
      </c>
      <c r="C36" s="51" t="s">
        <v>198</v>
      </c>
      <c r="D36" s="51" t="s">
        <v>220</v>
      </c>
      <c r="E36" s="62" t="s">
        <v>221</v>
      </c>
      <c r="F36" s="51" t="s">
        <v>32</v>
      </c>
      <c r="G36" s="51" t="s">
        <v>33</v>
      </c>
      <c r="H36" s="51" t="s">
        <v>222</v>
      </c>
      <c r="I36" s="51" t="s">
        <v>223</v>
      </c>
      <c r="J36" s="51" t="s">
        <v>32</v>
      </c>
      <c r="K36" s="51" t="s">
        <v>107</v>
      </c>
      <c r="L36" s="33" t="s">
        <v>37</v>
      </c>
      <c r="M36" s="33">
        <v>0</v>
      </c>
      <c r="N36" s="32"/>
      <c r="O36" s="33"/>
      <c r="P36" s="32"/>
      <c r="Q36" s="33"/>
      <c r="R36" s="32" t="s">
        <v>156</v>
      </c>
      <c r="S36" s="33">
        <v>5</v>
      </c>
      <c r="T36" s="52">
        <f t="shared" si="0"/>
        <v>5</v>
      </c>
      <c r="U36" s="53">
        <f t="shared" si="1"/>
        <v>73.856</v>
      </c>
      <c r="V36" s="57">
        <v>5</v>
      </c>
    </row>
    <row r="37" s="2" customFormat="1" ht="56.25" spans="1:22">
      <c r="A37" s="33">
        <v>1</v>
      </c>
      <c r="B37" s="33">
        <v>31</v>
      </c>
      <c r="C37" s="51" t="s">
        <v>224</v>
      </c>
      <c r="D37" s="51" t="s">
        <v>225</v>
      </c>
      <c r="E37" s="62" t="s">
        <v>226</v>
      </c>
      <c r="F37" s="51" t="s">
        <v>32</v>
      </c>
      <c r="G37" s="51" t="s">
        <v>77</v>
      </c>
      <c r="H37" s="51" t="s">
        <v>227</v>
      </c>
      <c r="I37" s="51" t="s">
        <v>228</v>
      </c>
      <c r="J37" s="51" t="s">
        <v>32</v>
      </c>
      <c r="K37" s="51" t="s">
        <v>229</v>
      </c>
      <c r="L37" s="33" t="s">
        <v>37</v>
      </c>
      <c r="M37" s="33">
        <v>0</v>
      </c>
      <c r="N37" s="32" t="s">
        <v>197</v>
      </c>
      <c r="O37" s="33">
        <v>2</v>
      </c>
      <c r="P37" s="32"/>
      <c r="Q37" s="33"/>
      <c r="R37" s="32" t="s">
        <v>230</v>
      </c>
      <c r="S37" s="33">
        <v>10</v>
      </c>
      <c r="T37" s="52">
        <f t="shared" si="0"/>
        <v>12</v>
      </c>
      <c r="U37" s="53">
        <f t="shared" si="1"/>
        <v>77.368</v>
      </c>
      <c r="V37" s="52">
        <v>2</v>
      </c>
    </row>
    <row r="38" s="2" customFormat="1" ht="75" spans="1:22">
      <c r="A38" s="33">
        <v>2</v>
      </c>
      <c r="B38" s="33">
        <v>32</v>
      </c>
      <c r="C38" s="51" t="s">
        <v>231</v>
      </c>
      <c r="D38" s="54" t="s">
        <v>232</v>
      </c>
      <c r="E38" s="55" t="s">
        <v>233</v>
      </c>
      <c r="F38" s="51" t="s">
        <v>32</v>
      </c>
      <c r="G38" s="51" t="s">
        <v>77</v>
      </c>
      <c r="H38" s="51" t="s">
        <v>234</v>
      </c>
      <c r="I38" s="51" t="s">
        <v>235</v>
      </c>
      <c r="J38" s="51" t="s">
        <v>32</v>
      </c>
      <c r="K38" s="51" t="s">
        <v>236</v>
      </c>
      <c r="L38" s="33" t="s">
        <v>37</v>
      </c>
      <c r="M38" s="33">
        <v>0</v>
      </c>
      <c r="N38" s="32" t="s">
        <v>86</v>
      </c>
      <c r="O38" s="33">
        <v>2</v>
      </c>
      <c r="P38" s="32" t="s">
        <v>38</v>
      </c>
      <c r="Q38" s="33">
        <v>2</v>
      </c>
      <c r="R38" s="32" t="s">
        <v>237</v>
      </c>
      <c r="S38" s="33">
        <v>17</v>
      </c>
      <c r="T38" s="52">
        <f t="shared" si="0"/>
        <v>21</v>
      </c>
      <c r="U38" s="53">
        <f t="shared" si="1"/>
        <v>79.072</v>
      </c>
      <c r="V38" s="52">
        <v>1</v>
      </c>
    </row>
    <row r="39" s="2" customFormat="1" ht="37.5" spans="1:22">
      <c r="A39" s="33">
        <v>3</v>
      </c>
      <c r="B39" s="33">
        <v>33</v>
      </c>
      <c r="C39" s="51" t="s">
        <v>224</v>
      </c>
      <c r="D39" s="51" t="s">
        <v>238</v>
      </c>
      <c r="E39" s="62" t="s">
        <v>239</v>
      </c>
      <c r="F39" s="51" t="s">
        <v>32</v>
      </c>
      <c r="G39" s="51" t="s">
        <v>50</v>
      </c>
      <c r="H39" s="51" t="s">
        <v>240</v>
      </c>
      <c r="I39" s="51" t="s">
        <v>241</v>
      </c>
      <c r="J39" s="51" t="s">
        <v>32</v>
      </c>
      <c r="K39" s="51" t="s">
        <v>242</v>
      </c>
      <c r="L39" s="33" t="s">
        <v>37</v>
      </c>
      <c r="M39" s="33">
        <v>0</v>
      </c>
      <c r="N39" s="32"/>
      <c r="O39" s="33"/>
      <c r="P39" s="32" t="s">
        <v>38</v>
      </c>
      <c r="Q39" s="33">
        <v>2</v>
      </c>
      <c r="R39" s="32" t="s">
        <v>243</v>
      </c>
      <c r="S39" s="33">
        <v>5</v>
      </c>
      <c r="T39" s="52">
        <f t="shared" si="0"/>
        <v>7</v>
      </c>
      <c r="U39" s="53">
        <f t="shared" si="1"/>
        <v>75.48</v>
      </c>
      <c r="V39" s="52">
        <v>3</v>
      </c>
    </row>
    <row r="40" s="2" customFormat="1" ht="37.5" spans="1:22">
      <c r="A40" s="33">
        <v>4</v>
      </c>
      <c r="B40" s="33">
        <v>34</v>
      </c>
      <c r="C40" s="51" t="s">
        <v>231</v>
      </c>
      <c r="D40" s="33" t="s">
        <v>244</v>
      </c>
      <c r="E40" s="55" t="s">
        <v>245</v>
      </c>
      <c r="F40" s="51" t="s">
        <v>32</v>
      </c>
      <c r="G40" s="51" t="s">
        <v>77</v>
      </c>
      <c r="H40" s="51" t="s">
        <v>246</v>
      </c>
      <c r="I40" s="51" t="s">
        <v>167</v>
      </c>
      <c r="J40" s="51" t="s">
        <v>32</v>
      </c>
      <c r="K40" s="51" t="s">
        <v>247</v>
      </c>
      <c r="L40" s="33" t="s">
        <v>37</v>
      </c>
      <c r="M40" s="33">
        <v>0</v>
      </c>
      <c r="N40" s="32" t="s">
        <v>86</v>
      </c>
      <c r="O40" s="33">
        <v>2</v>
      </c>
      <c r="P40" s="32"/>
      <c r="Q40" s="33"/>
      <c r="R40" s="32"/>
      <c r="S40" s="33"/>
      <c r="T40" s="52">
        <f t="shared" si="0"/>
        <v>2</v>
      </c>
      <c r="U40" s="53">
        <f t="shared" ref="U40:U59" si="2">K40*0.8+T40*0.2</f>
        <v>74.112</v>
      </c>
      <c r="V40" s="52">
        <v>5</v>
      </c>
    </row>
    <row r="41" s="2" customFormat="1" ht="37.5" spans="1:22">
      <c r="A41" s="33">
        <v>5</v>
      </c>
      <c r="B41" s="33">
        <v>35</v>
      </c>
      <c r="C41" s="51" t="s">
        <v>248</v>
      </c>
      <c r="D41" s="51" t="s">
        <v>249</v>
      </c>
      <c r="E41" s="62" t="s">
        <v>250</v>
      </c>
      <c r="F41" s="51" t="s">
        <v>32</v>
      </c>
      <c r="G41" s="51" t="s">
        <v>77</v>
      </c>
      <c r="H41" s="51" t="s">
        <v>251</v>
      </c>
      <c r="I41" s="51" t="s">
        <v>252</v>
      </c>
      <c r="J41" s="51" t="s">
        <v>32</v>
      </c>
      <c r="K41" s="51" t="s">
        <v>253</v>
      </c>
      <c r="L41" s="33" t="s">
        <v>37</v>
      </c>
      <c r="M41" s="33">
        <v>0</v>
      </c>
      <c r="N41" s="32"/>
      <c r="O41" s="33"/>
      <c r="P41" s="32"/>
      <c r="Q41" s="33"/>
      <c r="R41" s="32" t="s">
        <v>254</v>
      </c>
      <c r="S41" s="33">
        <v>5</v>
      </c>
      <c r="T41" s="52">
        <f t="shared" si="0"/>
        <v>5</v>
      </c>
      <c r="U41" s="53">
        <f t="shared" si="2"/>
        <v>74.552</v>
      </c>
      <c r="V41" s="52">
        <v>4</v>
      </c>
    </row>
    <row r="42" s="4" customFormat="1" ht="37.5" spans="1:22">
      <c r="A42" s="33">
        <v>6</v>
      </c>
      <c r="B42" s="33">
        <v>36</v>
      </c>
      <c r="C42" s="51" t="s">
        <v>248</v>
      </c>
      <c r="D42" s="51" t="s">
        <v>255</v>
      </c>
      <c r="E42" s="62" t="s">
        <v>256</v>
      </c>
      <c r="F42" s="51" t="s">
        <v>32</v>
      </c>
      <c r="G42" s="51" t="s">
        <v>77</v>
      </c>
      <c r="H42" s="51" t="s">
        <v>257</v>
      </c>
      <c r="I42" s="51" t="s">
        <v>258</v>
      </c>
      <c r="J42" s="51" t="s">
        <v>32</v>
      </c>
      <c r="K42" s="51" t="s">
        <v>259</v>
      </c>
      <c r="L42" s="33" t="s">
        <v>37</v>
      </c>
      <c r="M42" s="33">
        <v>0</v>
      </c>
      <c r="N42" s="56"/>
      <c r="O42" s="33"/>
      <c r="P42" s="32"/>
      <c r="Q42" s="33"/>
      <c r="R42" s="32" t="s">
        <v>156</v>
      </c>
      <c r="S42" s="33">
        <v>5</v>
      </c>
      <c r="T42" s="52">
        <f t="shared" si="0"/>
        <v>5</v>
      </c>
      <c r="U42" s="53">
        <f t="shared" si="2"/>
        <v>73.848</v>
      </c>
      <c r="V42" s="52">
        <v>6</v>
      </c>
    </row>
    <row r="43" s="2" customFormat="1" ht="37.5" spans="1:22">
      <c r="A43" s="33">
        <v>7</v>
      </c>
      <c r="B43" s="33">
        <v>37</v>
      </c>
      <c r="C43" s="51" t="s">
        <v>248</v>
      </c>
      <c r="D43" s="33" t="s">
        <v>260</v>
      </c>
      <c r="E43" s="55" t="s">
        <v>261</v>
      </c>
      <c r="F43" s="51" t="s">
        <v>32</v>
      </c>
      <c r="G43" s="51" t="s">
        <v>64</v>
      </c>
      <c r="H43" s="51" t="s">
        <v>262</v>
      </c>
      <c r="I43" s="51" t="s">
        <v>263</v>
      </c>
      <c r="J43" s="51" t="s">
        <v>32</v>
      </c>
      <c r="K43" s="51" t="s">
        <v>264</v>
      </c>
      <c r="L43" s="33" t="s">
        <v>37</v>
      </c>
      <c r="M43" s="33">
        <v>0</v>
      </c>
      <c r="N43" s="32"/>
      <c r="O43" s="33"/>
      <c r="P43" s="32"/>
      <c r="Q43" s="33"/>
      <c r="R43" s="32" t="s">
        <v>73</v>
      </c>
      <c r="S43" s="33">
        <v>5</v>
      </c>
      <c r="T43" s="52">
        <f t="shared" si="0"/>
        <v>5</v>
      </c>
      <c r="U43" s="53">
        <f t="shared" si="2"/>
        <v>73.52</v>
      </c>
      <c r="V43" s="52">
        <v>7</v>
      </c>
    </row>
    <row r="44" s="2" customFormat="1" ht="37.5" spans="1:22">
      <c r="A44" s="33">
        <v>8</v>
      </c>
      <c r="B44" s="33">
        <v>38</v>
      </c>
      <c r="C44" s="51" t="s">
        <v>231</v>
      </c>
      <c r="D44" s="54" t="s">
        <v>265</v>
      </c>
      <c r="E44" s="55" t="s">
        <v>266</v>
      </c>
      <c r="F44" s="51" t="s">
        <v>32</v>
      </c>
      <c r="G44" s="51" t="s">
        <v>33</v>
      </c>
      <c r="H44" s="51" t="s">
        <v>267</v>
      </c>
      <c r="I44" s="51" t="s">
        <v>268</v>
      </c>
      <c r="J44" s="51" t="s">
        <v>32</v>
      </c>
      <c r="K44" s="51" t="s">
        <v>269</v>
      </c>
      <c r="L44" s="33" t="s">
        <v>37</v>
      </c>
      <c r="M44" s="33">
        <v>0</v>
      </c>
      <c r="N44" s="32"/>
      <c r="O44" s="33"/>
      <c r="P44" s="32"/>
      <c r="Q44" s="33"/>
      <c r="R44" s="32" t="s">
        <v>270</v>
      </c>
      <c r="S44" s="33">
        <v>3</v>
      </c>
      <c r="T44" s="52">
        <f t="shared" si="0"/>
        <v>3</v>
      </c>
      <c r="U44" s="53">
        <f t="shared" si="2"/>
        <v>72.168</v>
      </c>
      <c r="V44" s="52">
        <v>8</v>
      </c>
    </row>
    <row r="45" s="2" customFormat="1" ht="56.25" spans="1:22">
      <c r="A45" s="33">
        <v>36</v>
      </c>
      <c r="B45" s="33">
        <v>39</v>
      </c>
      <c r="C45" s="51" t="s">
        <v>271</v>
      </c>
      <c r="D45" s="51" t="s">
        <v>272</v>
      </c>
      <c r="E45" s="62" t="s">
        <v>273</v>
      </c>
      <c r="F45" s="51" t="s">
        <v>32</v>
      </c>
      <c r="G45" s="51" t="s">
        <v>50</v>
      </c>
      <c r="H45" s="51" t="s">
        <v>274</v>
      </c>
      <c r="I45" s="51" t="s">
        <v>275</v>
      </c>
      <c r="J45" s="51" t="s">
        <v>32</v>
      </c>
      <c r="K45" s="51" t="s">
        <v>276</v>
      </c>
      <c r="L45" s="33" t="s">
        <v>37</v>
      </c>
      <c r="M45" s="33">
        <v>0</v>
      </c>
      <c r="N45" s="32"/>
      <c r="O45" s="33"/>
      <c r="P45" s="32" t="s">
        <v>38</v>
      </c>
      <c r="Q45" s="33">
        <v>2</v>
      </c>
      <c r="R45" s="32" t="s">
        <v>277</v>
      </c>
      <c r="S45" s="33">
        <v>8</v>
      </c>
      <c r="T45" s="52">
        <f t="shared" si="0"/>
        <v>10</v>
      </c>
      <c r="U45" s="53">
        <f t="shared" si="2"/>
        <v>75.776</v>
      </c>
      <c r="V45" s="57">
        <v>1</v>
      </c>
    </row>
    <row r="46" s="2" customFormat="1" ht="37.5" spans="1:22">
      <c r="A46" s="33">
        <v>37</v>
      </c>
      <c r="B46" s="33">
        <v>40</v>
      </c>
      <c r="C46" s="51" t="s">
        <v>278</v>
      </c>
      <c r="D46" s="54" t="s">
        <v>279</v>
      </c>
      <c r="E46" s="55" t="s">
        <v>280</v>
      </c>
      <c r="F46" s="51" t="s">
        <v>32</v>
      </c>
      <c r="G46" s="51" t="s">
        <v>33</v>
      </c>
      <c r="H46" s="51" t="s">
        <v>281</v>
      </c>
      <c r="I46" s="51" t="s">
        <v>282</v>
      </c>
      <c r="J46" s="51" t="s">
        <v>32</v>
      </c>
      <c r="K46" s="51" t="s">
        <v>283</v>
      </c>
      <c r="L46" s="33" t="s">
        <v>37</v>
      </c>
      <c r="M46" s="33">
        <v>0</v>
      </c>
      <c r="N46" s="32" t="s">
        <v>284</v>
      </c>
      <c r="O46" s="33">
        <v>2</v>
      </c>
      <c r="P46" s="32" t="s">
        <v>38</v>
      </c>
      <c r="Q46" s="33">
        <v>2</v>
      </c>
      <c r="R46" s="32" t="s">
        <v>285</v>
      </c>
      <c r="S46" s="33">
        <v>5</v>
      </c>
      <c r="T46" s="52">
        <f t="shared" si="0"/>
        <v>9</v>
      </c>
      <c r="U46" s="53">
        <f t="shared" si="2"/>
        <v>74.448</v>
      </c>
      <c r="V46" s="57">
        <v>2</v>
      </c>
    </row>
    <row r="47" s="2" customFormat="1" ht="37.5" spans="1:22">
      <c r="A47" s="33">
        <v>38</v>
      </c>
      <c r="B47" s="33">
        <v>41</v>
      </c>
      <c r="C47" s="51" t="s">
        <v>278</v>
      </c>
      <c r="D47" s="51" t="s">
        <v>286</v>
      </c>
      <c r="E47" s="62" t="s">
        <v>287</v>
      </c>
      <c r="F47" s="51" t="s">
        <v>32</v>
      </c>
      <c r="G47" s="51" t="s">
        <v>288</v>
      </c>
      <c r="H47" s="51" t="s">
        <v>289</v>
      </c>
      <c r="I47" s="51" t="s">
        <v>290</v>
      </c>
      <c r="J47" s="51" t="s">
        <v>32</v>
      </c>
      <c r="K47" s="58" t="s">
        <v>291</v>
      </c>
      <c r="L47" s="33" t="s">
        <v>37</v>
      </c>
      <c r="M47" s="33">
        <v>0</v>
      </c>
      <c r="N47" s="56"/>
      <c r="O47" s="33"/>
      <c r="P47" s="32"/>
      <c r="Q47" s="33"/>
      <c r="R47" s="32" t="s">
        <v>292</v>
      </c>
      <c r="S47" s="33">
        <v>5</v>
      </c>
      <c r="T47" s="52">
        <f t="shared" si="0"/>
        <v>5</v>
      </c>
      <c r="U47" s="53">
        <f t="shared" si="2"/>
        <v>73.432</v>
      </c>
      <c r="V47" s="57">
        <v>3</v>
      </c>
    </row>
    <row r="48" s="2" customFormat="1" ht="37.5" spans="1:22">
      <c r="A48" s="33">
        <v>39</v>
      </c>
      <c r="B48" s="33">
        <v>42</v>
      </c>
      <c r="C48" s="51" t="s">
        <v>271</v>
      </c>
      <c r="D48" s="33" t="s">
        <v>293</v>
      </c>
      <c r="E48" s="55" t="s">
        <v>294</v>
      </c>
      <c r="F48" s="51" t="s">
        <v>32</v>
      </c>
      <c r="G48" s="51" t="s">
        <v>64</v>
      </c>
      <c r="H48" s="51" t="s">
        <v>295</v>
      </c>
      <c r="I48" s="51" t="s">
        <v>296</v>
      </c>
      <c r="J48" s="51" t="s">
        <v>32</v>
      </c>
      <c r="K48" s="51" t="s">
        <v>297</v>
      </c>
      <c r="L48" s="33" t="s">
        <v>37</v>
      </c>
      <c r="M48" s="33">
        <v>0</v>
      </c>
      <c r="N48" s="32"/>
      <c r="O48" s="33"/>
      <c r="P48" s="32" t="s">
        <v>38</v>
      </c>
      <c r="Q48" s="33">
        <v>2</v>
      </c>
      <c r="R48" s="32" t="s">
        <v>156</v>
      </c>
      <c r="S48" s="33">
        <v>5</v>
      </c>
      <c r="T48" s="52">
        <f t="shared" si="0"/>
        <v>7</v>
      </c>
      <c r="U48" s="53">
        <f t="shared" si="2"/>
        <v>73.144</v>
      </c>
      <c r="V48" s="57">
        <v>4</v>
      </c>
    </row>
    <row r="49" s="2" customFormat="1" ht="37.5" spans="1:22">
      <c r="A49" s="33">
        <v>40</v>
      </c>
      <c r="B49" s="33">
        <v>43</v>
      </c>
      <c r="C49" s="51" t="s">
        <v>298</v>
      </c>
      <c r="D49" s="33" t="s">
        <v>299</v>
      </c>
      <c r="E49" s="55" t="s">
        <v>300</v>
      </c>
      <c r="F49" s="51" t="s">
        <v>32</v>
      </c>
      <c r="G49" s="51" t="s">
        <v>33</v>
      </c>
      <c r="H49" s="51" t="s">
        <v>301</v>
      </c>
      <c r="I49" s="51" t="s">
        <v>302</v>
      </c>
      <c r="J49" s="51" t="s">
        <v>32</v>
      </c>
      <c r="K49" s="51" t="s">
        <v>297</v>
      </c>
      <c r="L49" s="33" t="s">
        <v>37</v>
      </c>
      <c r="M49" s="33">
        <v>0</v>
      </c>
      <c r="N49" s="32"/>
      <c r="O49" s="33"/>
      <c r="P49" s="32"/>
      <c r="Q49" s="33"/>
      <c r="R49" s="32" t="s">
        <v>156</v>
      </c>
      <c r="S49" s="33">
        <v>5</v>
      </c>
      <c r="T49" s="52">
        <f t="shared" si="0"/>
        <v>5</v>
      </c>
      <c r="U49" s="53">
        <f t="shared" si="2"/>
        <v>72.744</v>
      </c>
      <c r="V49" s="57">
        <v>5</v>
      </c>
    </row>
    <row r="50" s="2" customFormat="1" ht="56.25" spans="1:22">
      <c r="A50" s="33">
        <v>41</v>
      </c>
      <c r="B50" s="33">
        <v>44</v>
      </c>
      <c r="C50" s="51" t="s">
        <v>303</v>
      </c>
      <c r="D50" s="54" t="s">
        <v>304</v>
      </c>
      <c r="E50" s="55" t="s">
        <v>305</v>
      </c>
      <c r="F50" s="51" t="s">
        <v>32</v>
      </c>
      <c r="G50" s="51" t="s">
        <v>77</v>
      </c>
      <c r="H50" s="51" t="s">
        <v>306</v>
      </c>
      <c r="I50" s="51" t="s">
        <v>307</v>
      </c>
      <c r="J50" s="51" t="s">
        <v>32</v>
      </c>
      <c r="K50" s="51" t="s">
        <v>308</v>
      </c>
      <c r="L50" s="33" t="s">
        <v>37</v>
      </c>
      <c r="M50" s="33">
        <v>0</v>
      </c>
      <c r="N50" s="32" t="s">
        <v>86</v>
      </c>
      <c r="O50" s="33">
        <v>2</v>
      </c>
      <c r="P50" s="32"/>
      <c r="Q50" s="33"/>
      <c r="R50" s="32" t="s">
        <v>309</v>
      </c>
      <c r="S50" s="33">
        <v>15</v>
      </c>
      <c r="T50" s="52">
        <f t="shared" si="0"/>
        <v>17</v>
      </c>
      <c r="U50" s="53">
        <f t="shared" si="2"/>
        <v>78.624</v>
      </c>
      <c r="V50" s="52">
        <v>1</v>
      </c>
    </row>
    <row r="51" s="2" customFormat="1" ht="37.5" spans="1:22">
      <c r="A51" s="33">
        <v>42</v>
      </c>
      <c r="B51" s="33">
        <v>45</v>
      </c>
      <c r="C51" s="51" t="s">
        <v>310</v>
      </c>
      <c r="D51" s="54" t="s">
        <v>311</v>
      </c>
      <c r="E51" s="55" t="s">
        <v>312</v>
      </c>
      <c r="F51" s="51" t="s">
        <v>32</v>
      </c>
      <c r="G51" s="51" t="s">
        <v>77</v>
      </c>
      <c r="H51" s="51" t="s">
        <v>313</v>
      </c>
      <c r="I51" s="51" t="s">
        <v>314</v>
      </c>
      <c r="J51" s="51" t="s">
        <v>32</v>
      </c>
      <c r="K51" s="51" t="s">
        <v>315</v>
      </c>
      <c r="L51" s="33" t="s">
        <v>37</v>
      </c>
      <c r="M51" s="33">
        <v>0</v>
      </c>
      <c r="N51" s="32" t="s">
        <v>86</v>
      </c>
      <c r="O51" s="33">
        <v>2</v>
      </c>
      <c r="P51" s="32"/>
      <c r="Q51" s="33"/>
      <c r="R51" s="32"/>
      <c r="S51" s="33"/>
      <c r="T51" s="52">
        <f t="shared" si="0"/>
        <v>2</v>
      </c>
      <c r="U51" s="53">
        <f t="shared" si="2"/>
        <v>74.624</v>
      </c>
      <c r="V51" s="52">
        <v>5</v>
      </c>
    </row>
    <row r="52" s="2" customFormat="1" ht="37.5" spans="1:22">
      <c r="A52" s="33">
        <v>43</v>
      </c>
      <c r="B52" s="33">
        <v>46</v>
      </c>
      <c r="C52" s="51" t="s">
        <v>310</v>
      </c>
      <c r="D52" s="51" t="s">
        <v>316</v>
      </c>
      <c r="E52" s="62" t="s">
        <v>317</v>
      </c>
      <c r="F52" s="51" t="s">
        <v>32</v>
      </c>
      <c r="G52" s="51" t="s">
        <v>50</v>
      </c>
      <c r="H52" s="51" t="s">
        <v>318</v>
      </c>
      <c r="I52" s="51" t="s">
        <v>319</v>
      </c>
      <c r="J52" s="51" t="s">
        <v>32</v>
      </c>
      <c r="K52" s="51" t="s">
        <v>320</v>
      </c>
      <c r="L52" s="33" t="s">
        <v>37</v>
      </c>
      <c r="M52" s="33">
        <v>0</v>
      </c>
      <c r="N52" s="32" t="s">
        <v>86</v>
      </c>
      <c r="O52" s="33">
        <v>2</v>
      </c>
      <c r="P52" s="32"/>
      <c r="Q52" s="33"/>
      <c r="R52" s="32" t="s">
        <v>243</v>
      </c>
      <c r="S52" s="33">
        <v>5</v>
      </c>
      <c r="T52" s="52">
        <f t="shared" si="0"/>
        <v>7</v>
      </c>
      <c r="U52" s="53">
        <f t="shared" si="2"/>
        <v>74.736</v>
      </c>
      <c r="V52" s="52">
        <v>4</v>
      </c>
    </row>
    <row r="53" s="2" customFormat="1" ht="56.25" spans="1:22">
      <c r="A53" s="33">
        <v>44</v>
      </c>
      <c r="B53" s="33">
        <v>47</v>
      </c>
      <c r="C53" s="51" t="s">
        <v>321</v>
      </c>
      <c r="D53" s="54" t="s">
        <v>322</v>
      </c>
      <c r="E53" s="55" t="s">
        <v>323</v>
      </c>
      <c r="F53" s="51" t="s">
        <v>32</v>
      </c>
      <c r="G53" s="51" t="s">
        <v>50</v>
      </c>
      <c r="H53" s="51" t="s">
        <v>324</v>
      </c>
      <c r="I53" s="51" t="s">
        <v>325</v>
      </c>
      <c r="J53" s="51" t="s">
        <v>32</v>
      </c>
      <c r="K53" s="51" t="s">
        <v>326</v>
      </c>
      <c r="L53" s="33" t="s">
        <v>37</v>
      </c>
      <c r="M53" s="33">
        <v>0</v>
      </c>
      <c r="N53" s="32"/>
      <c r="O53" s="33"/>
      <c r="P53" s="32" t="s">
        <v>38</v>
      </c>
      <c r="Q53" s="33">
        <v>2</v>
      </c>
      <c r="R53" s="32" t="s">
        <v>327</v>
      </c>
      <c r="S53" s="33">
        <v>13</v>
      </c>
      <c r="T53" s="52">
        <f t="shared" si="0"/>
        <v>15</v>
      </c>
      <c r="U53" s="53">
        <f t="shared" si="2"/>
        <v>75.248</v>
      </c>
      <c r="V53" s="52">
        <v>3</v>
      </c>
    </row>
    <row r="54" s="2" customFormat="1" ht="56.25" spans="1:22">
      <c r="A54" s="33">
        <v>45</v>
      </c>
      <c r="B54" s="33">
        <v>48</v>
      </c>
      <c r="C54" s="51" t="s">
        <v>303</v>
      </c>
      <c r="D54" s="54" t="s">
        <v>328</v>
      </c>
      <c r="E54" s="55" t="s">
        <v>329</v>
      </c>
      <c r="F54" s="51" t="s">
        <v>32</v>
      </c>
      <c r="G54" s="51" t="s">
        <v>77</v>
      </c>
      <c r="H54" s="51" t="s">
        <v>330</v>
      </c>
      <c r="I54" s="51" t="s">
        <v>331</v>
      </c>
      <c r="J54" s="51" t="s">
        <v>32</v>
      </c>
      <c r="K54" s="33" t="s">
        <v>332</v>
      </c>
      <c r="L54" s="33" t="s">
        <v>37</v>
      </c>
      <c r="M54" s="33">
        <v>0</v>
      </c>
      <c r="N54" s="32" t="s">
        <v>284</v>
      </c>
      <c r="O54" s="33">
        <v>2</v>
      </c>
      <c r="P54" s="32"/>
      <c r="Q54" s="33"/>
      <c r="R54" s="32" t="s">
        <v>333</v>
      </c>
      <c r="S54" s="33">
        <v>15</v>
      </c>
      <c r="T54" s="52">
        <f t="shared" si="0"/>
        <v>17</v>
      </c>
      <c r="U54" s="53">
        <f t="shared" si="2"/>
        <v>75.632</v>
      </c>
      <c r="V54" s="52">
        <v>2</v>
      </c>
    </row>
    <row r="55" s="3" customFormat="1" ht="37.5" spans="1:22">
      <c r="A55" s="33">
        <v>46</v>
      </c>
      <c r="B55" s="33">
        <v>49</v>
      </c>
      <c r="C55" s="51" t="s">
        <v>310</v>
      </c>
      <c r="D55" s="54" t="s">
        <v>334</v>
      </c>
      <c r="E55" s="55" t="s">
        <v>335</v>
      </c>
      <c r="F55" s="51" t="s">
        <v>32</v>
      </c>
      <c r="G55" s="51" t="s">
        <v>77</v>
      </c>
      <c r="H55" s="51" t="s">
        <v>336</v>
      </c>
      <c r="I55" s="51" t="s">
        <v>337</v>
      </c>
      <c r="J55" s="51" t="s">
        <v>32</v>
      </c>
      <c r="K55" s="51" t="s">
        <v>121</v>
      </c>
      <c r="L55" s="33" t="s">
        <v>37</v>
      </c>
      <c r="M55" s="33">
        <v>0</v>
      </c>
      <c r="N55" s="56"/>
      <c r="O55" s="33"/>
      <c r="P55" s="32"/>
      <c r="Q55" s="33"/>
      <c r="R55" s="32" t="s">
        <v>156</v>
      </c>
      <c r="S55" s="33">
        <v>5</v>
      </c>
      <c r="T55" s="52">
        <f t="shared" si="0"/>
        <v>5</v>
      </c>
      <c r="U55" s="53">
        <f t="shared" si="2"/>
        <v>72.768</v>
      </c>
      <c r="V55" s="52">
        <v>7</v>
      </c>
    </row>
    <row r="56" s="3" customFormat="1" ht="56.25" spans="1:22">
      <c r="A56" s="33">
        <v>47</v>
      </c>
      <c r="B56" s="33">
        <v>50</v>
      </c>
      <c r="C56" s="51" t="s">
        <v>321</v>
      </c>
      <c r="D56" s="51" t="s">
        <v>338</v>
      </c>
      <c r="E56" s="62" t="s">
        <v>339</v>
      </c>
      <c r="F56" s="51" t="s">
        <v>32</v>
      </c>
      <c r="G56" s="51" t="s">
        <v>33</v>
      </c>
      <c r="H56" s="51" t="s">
        <v>340</v>
      </c>
      <c r="I56" s="51" t="s">
        <v>341</v>
      </c>
      <c r="J56" s="51" t="s">
        <v>32</v>
      </c>
      <c r="K56" s="51" t="s">
        <v>342</v>
      </c>
      <c r="L56" s="33" t="s">
        <v>37</v>
      </c>
      <c r="M56" s="33">
        <v>0</v>
      </c>
      <c r="N56" s="32"/>
      <c r="O56" s="33"/>
      <c r="P56" s="32"/>
      <c r="Q56" s="33"/>
      <c r="R56" s="32" t="s">
        <v>343</v>
      </c>
      <c r="S56" s="33">
        <v>14</v>
      </c>
      <c r="T56" s="52">
        <f t="shared" si="0"/>
        <v>14</v>
      </c>
      <c r="U56" s="53">
        <f t="shared" si="2"/>
        <v>73.984</v>
      </c>
      <c r="V56" s="52">
        <v>6</v>
      </c>
    </row>
    <row r="57" s="2" customFormat="1" ht="56.25" spans="1:22">
      <c r="A57" s="33">
        <v>33</v>
      </c>
      <c r="B57" s="33">
        <v>51</v>
      </c>
      <c r="C57" s="51" t="s">
        <v>344</v>
      </c>
      <c r="D57" s="54" t="s">
        <v>345</v>
      </c>
      <c r="E57" s="55" t="s">
        <v>346</v>
      </c>
      <c r="F57" s="51" t="s">
        <v>32</v>
      </c>
      <c r="G57" s="51" t="s">
        <v>77</v>
      </c>
      <c r="H57" s="51" t="s">
        <v>347</v>
      </c>
      <c r="I57" s="51" t="s">
        <v>348</v>
      </c>
      <c r="J57" s="51" t="s">
        <v>32</v>
      </c>
      <c r="K57" s="51" t="s">
        <v>349</v>
      </c>
      <c r="L57" s="33" t="s">
        <v>37</v>
      </c>
      <c r="M57" s="33">
        <v>0</v>
      </c>
      <c r="N57" s="32" t="s">
        <v>86</v>
      </c>
      <c r="O57" s="33">
        <v>2</v>
      </c>
      <c r="P57" s="32"/>
      <c r="Q57" s="33"/>
      <c r="R57" s="32" t="s">
        <v>350</v>
      </c>
      <c r="S57" s="33">
        <v>10</v>
      </c>
      <c r="T57" s="52">
        <f t="shared" si="0"/>
        <v>12</v>
      </c>
      <c r="U57" s="53">
        <f t="shared" si="2"/>
        <v>76.912</v>
      </c>
      <c r="V57" s="57">
        <v>2</v>
      </c>
    </row>
    <row r="58" s="2" customFormat="1" ht="75" spans="1:22">
      <c r="A58" s="33">
        <v>34</v>
      </c>
      <c r="B58" s="33">
        <v>52</v>
      </c>
      <c r="C58" s="51" t="s">
        <v>351</v>
      </c>
      <c r="D58" s="51" t="s">
        <v>352</v>
      </c>
      <c r="E58" s="62" t="s">
        <v>353</v>
      </c>
      <c r="F58" s="51" t="s">
        <v>32</v>
      </c>
      <c r="G58" s="51" t="s">
        <v>354</v>
      </c>
      <c r="H58" s="51" t="s">
        <v>355</v>
      </c>
      <c r="I58" s="51" t="s">
        <v>356</v>
      </c>
      <c r="J58" s="51" t="s">
        <v>32</v>
      </c>
      <c r="K58" s="51" t="s">
        <v>357</v>
      </c>
      <c r="L58" s="33" t="s">
        <v>37</v>
      </c>
      <c r="M58" s="33">
        <v>0</v>
      </c>
      <c r="N58" s="32" t="s">
        <v>86</v>
      </c>
      <c r="O58" s="33">
        <v>2</v>
      </c>
      <c r="P58" s="32" t="s">
        <v>358</v>
      </c>
      <c r="Q58" s="33">
        <v>22</v>
      </c>
      <c r="R58" s="32" t="s">
        <v>359</v>
      </c>
      <c r="S58" s="33">
        <v>15</v>
      </c>
      <c r="T58" s="52">
        <f t="shared" si="0"/>
        <v>39</v>
      </c>
      <c r="U58" s="53">
        <f t="shared" si="2"/>
        <v>79.976</v>
      </c>
      <c r="V58" s="57">
        <v>1</v>
      </c>
    </row>
    <row r="59" s="2" customFormat="1" ht="56.25" spans="1:22">
      <c r="A59" s="33">
        <v>35</v>
      </c>
      <c r="B59" s="33">
        <v>53</v>
      </c>
      <c r="C59" s="51" t="s">
        <v>351</v>
      </c>
      <c r="D59" s="54" t="s">
        <v>360</v>
      </c>
      <c r="E59" s="55" t="s">
        <v>361</v>
      </c>
      <c r="F59" s="51" t="s">
        <v>32</v>
      </c>
      <c r="G59" s="51" t="s">
        <v>362</v>
      </c>
      <c r="H59" s="51" t="s">
        <v>363</v>
      </c>
      <c r="I59" s="51" t="s">
        <v>364</v>
      </c>
      <c r="J59" s="51" t="s">
        <v>32</v>
      </c>
      <c r="K59" s="51" t="s">
        <v>365</v>
      </c>
      <c r="L59" s="33" t="s">
        <v>37</v>
      </c>
      <c r="M59" s="33">
        <v>0</v>
      </c>
      <c r="N59" s="32" t="s">
        <v>366</v>
      </c>
      <c r="O59" s="33">
        <v>5</v>
      </c>
      <c r="P59" s="32" t="s">
        <v>38</v>
      </c>
      <c r="Q59" s="33">
        <v>2</v>
      </c>
      <c r="R59" s="32" t="s">
        <v>367</v>
      </c>
      <c r="S59" s="33">
        <v>15</v>
      </c>
      <c r="T59" s="52">
        <f t="shared" si="0"/>
        <v>22</v>
      </c>
      <c r="U59" s="53">
        <f t="shared" si="2"/>
        <v>76.368</v>
      </c>
      <c r="V59" s="57">
        <v>3</v>
      </c>
    </row>
    <row r="60" ht="191" customHeight="1" spans="1:22">
      <c r="A60" s="59"/>
      <c r="B60" s="60" t="s">
        <v>368</v>
      </c>
      <c r="C60" s="60"/>
      <c r="D60" s="61"/>
      <c r="E60" s="61"/>
      <c r="F60" s="61"/>
      <c r="G60" s="61"/>
      <c r="H60" s="61"/>
      <c r="I60" s="61"/>
      <c r="J60" s="61"/>
      <c r="K60" s="61"/>
      <c r="L60" s="61"/>
      <c r="M60" s="61"/>
      <c r="N60" s="61"/>
      <c r="O60" s="61"/>
      <c r="P60" s="61"/>
      <c r="Q60" s="61"/>
      <c r="R60" s="61"/>
      <c r="S60" s="61"/>
      <c r="T60" s="61"/>
      <c r="U60" s="61"/>
      <c r="V60" s="61"/>
    </row>
  </sheetData>
  <sortState ref="A7:U59">
    <sortCondition ref="A7"/>
  </sortState>
  <mergeCells count="25">
    <mergeCell ref="A1:V1"/>
    <mergeCell ref="B2:V2"/>
    <mergeCell ref="F3:J3"/>
    <mergeCell ref="K3:T3"/>
    <mergeCell ref="H4:I4"/>
    <mergeCell ref="L4:T4"/>
    <mergeCell ref="L5:M5"/>
    <mergeCell ref="N5:O5"/>
    <mergeCell ref="P5:Q5"/>
    <mergeCell ref="R5:S5"/>
    <mergeCell ref="B60:V60"/>
    <mergeCell ref="A3:A6"/>
    <mergeCell ref="B3:B6"/>
    <mergeCell ref="C3:C6"/>
    <mergeCell ref="D3:D6"/>
    <mergeCell ref="E3:E6"/>
    <mergeCell ref="F5:F6"/>
    <mergeCell ref="G5:G6"/>
    <mergeCell ref="H5:H6"/>
    <mergeCell ref="I5:I6"/>
    <mergeCell ref="J5:J6"/>
    <mergeCell ref="K4:K6"/>
    <mergeCell ref="T5:T6"/>
    <mergeCell ref="U3:U6"/>
    <mergeCell ref="V3:V6"/>
  </mergeCells>
  <conditionalFormatting sqref="R33">
    <cfRule type="containsText" dxfId="0" priority="21" operator="between" text="无原件">
      <formula>NOT(ISERROR(SEARCH("无原件",R33)))</formula>
    </cfRule>
    <cfRule type="cellIs" dxfId="1" priority="22" operator="equal">
      <formula>"无原件"</formula>
    </cfRule>
  </conditionalFormatting>
  <conditionalFormatting sqref="N35">
    <cfRule type="containsText" dxfId="0" priority="19" operator="between" text="无原件">
      <formula>NOT(ISERROR(SEARCH("无原件",N35)))</formula>
    </cfRule>
    <cfRule type="cellIs" dxfId="1" priority="20" operator="equal">
      <formula>"无原件"</formula>
    </cfRule>
  </conditionalFormatting>
  <conditionalFormatting sqref="R35">
    <cfRule type="containsText" dxfId="0" priority="17" operator="between" text="无原件">
      <formula>NOT(ISERROR(SEARCH("无原件",R35)))</formula>
    </cfRule>
    <cfRule type="cellIs" dxfId="1" priority="18" operator="equal">
      <formula>"无原件"</formula>
    </cfRule>
  </conditionalFormatting>
  <conditionalFormatting sqref="R36">
    <cfRule type="containsText" dxfId="0" priority="15" operator="between" text="无原件">
      <formula>NOT(ISERROR(SEARCH("无原件",R36)))</formula>
    </cfRule>
    <cfRule type="cellIs" dxfId="1" priority="16" operator="equal">
      <formula>"无原件"</formula>
    </cfRule>
  </conditionalFormatting>
  <conditionalFormatting sqref="R37">
    <cfRule type="containsText" dxfId="0" priority="13" operator="between" text="无原件">
      <formula>NOT(ISERROR(SEARCH("无原件",R37)))</formula>
    </cfRule>
    <cfRule type="cellIs" dxfId="1" priority="14" operator="equal">
      <formula>"无原件"</formula>
    </cfRule>
  </conditionalFormatting>
  <conditionalFormatting sqref="R39">
    <cfRule type="containsText" dxfId="0" priority="11" operator="between" text="无原件">
      <formula>NOT(ISERROR(SEARCH("无原件",R39)))</formula>
    </cfRule>
    <cfRule type="cellIs" dxfId="1" priority="12" operator="equal">
      <formula>"无原件"</formula>
    </cfRule>
  </conditionalFormatting>
  <conditionalFormatting sqref="S39">
    <cfRule type="containsText" dxfId="0" priority="107" operator="between" text="无原件">
      <formula>NOT(ISERROR(SEARCH("无原件",S39)))</formula>
    </cfRule>
    <cfRule type="cellIs" dxfId="1" priority="108" operator="equal">
      <formula>"无原件"</formula>
    </cfRule>
  </conditionalFormatting>
  <conditionalFormatting sqref="R40">
    <cfRule type="containsText" dxfId="0" priority="9" operator="between" text="无原件">
      <formula>NOT(ISERROR(SEARCH("无原件",R40)))</formula>
    </cfRule>
    <cfRule type="cellIs" dxfId="1" priority="10" operator="equal">
      <formula>"无原件"</formula>
    </cfRule>
  </conditionalFormatting>
  <conditionalFormatting sqref="R41">
    <cfRule type="containsText" dxfId="0" priority="7" operator="between" text="无原件">
      <formula>NOT(ISERROR(SEARCH("无原件",R41)))</formula>
    </cfRule>
    <cfRule type="cellIs" dxfId="1" priority="8" operator="equal">
      <formula>"无原件"</formula>
    </cfRule>
  </conditionalFormatting>
  <conditionalFormatting sqref="R51">
    <cfRule type="containsText" dxfId="0" priority="5" operator="between" text="无原件">
      <formula>NOT(ISERROR(SEARCH("无原件",R51)))</formula>
    </cfRule>
    <cfRule type="cellIs" dxfId="1" priority="6" operator="equal">
      <formula>"无原件"</formula>
    </cfRule>
  </conditionalFormatting>
  <conditionalFormatting sqref="N52">
    <cfRule type="containsText" dxfId="0" priority="3" operator="between" text="无原件">
      <formula>NOT(ISERROR(SEARCH("无原件",N52)))</formula>
    </cfRule>
    <cfRule type="cellIs" dxfId="1" priority="4" operator="equal">
      <formula>"无原件"</formula>
    </cfRule>
  </conditionalFormatting>
  <conditionalFormatting sqref="H7:H59">
    <cfRule type="containsText" dxfId="0" priority="25" operator="between" text="无原件">
      <formula>NOT(ISERROR(SEARCH("无原件",H7)))</formula>
    </cfRule>
    <cfRule type="cellIs" dxfId="1" priority="26" operator="equal">
      <formula>"无原件"</formula>
    </cfRule>
  </conditionalFormatting>
  <conditionalFormatting sqref="I7:I59">
    <cfRule type="containsText" dxfId="0" priority="23" operator="between" text="无原件">
      <formula>NOT(ISERROR(SEARCH("无原件",I7)))</formula>
    </cfRule>
    <cfRule type="cellIs" dxfId="1" priority="24" operator="equal">
      <formula>"无原件"</formula>
    </cfRule>
  </conditionalFormatting>
  <conditionalFormatting sqref="J7:J59">
    <cfRule type="containsText" dxfId="0" priority="193" operator="between" text="无原件">
      <formula>NOT(ISERROR(SEARCH("无原件",J7)))</formula>
    </cfRule>
    <cfRule type="cellIs" dxfId="1" priority="194" operator="equal">
      <formula>"无原件"</formula>
    </cfRule>
  </conditionalFormatting>
  <conditionalFormatting sqref="V3:V6">
    <cfRule type="cellIs" dxfId="1" priority="2" operator="equal">
      <formula>"无原件"</formula>
    </cfRule>
    <cfRule type="containsText" dxfId="0" priority="1" operator="between" text="无原件">
      <formula>NOT(ISERROR(SEARCH("无原件",V3)))</formula>
    </cfRule>
  </conditionalFormatting>
  <conditionalFormatting sqref="A1 A2:B2 A3:U6">
    <cfRule type="containsText" dxfId="0" priority="311" operator="between" text="无原件">
      <formula>NOT(ISERROR(SEARCH("无原件",A1)))</formula>
    </cfRule>
    <cfRule type="cellIs" dxfId="1" priority="312" operator="equal">
      <formula>"无原件"</formula>
    </cfRule>
  </conditionalFormatting>
  <conditionalFormatting sqref="A7:B7 S7 U7 A8:B53 U8:U59">
    <cfRule type="containsText" dxfId="0" priority="277" operator="between" text="无原件">
      <formula>NOT(ISERROR(SEARCH("无原件",A7)))</formula>
    </cfRule>
    <cfRule type="cellIs" dxfId="1" priority="278" operator="equal">
      <formula>"无原件"</formula>
    </cfRule>
  </conditionalFormatting>
  <conditionalFormatting sqref="C7:G7 K7:R7 F8:F59 L8:M59">
    <cfRule type="containsText" dxfId="0" priority="195" operator="between" text="无原件">
      <formula>NOT(ISERROR(SEARCH("无原件",C7)))</formula>
    </cfRule>
    <cfRule type="cellIs" dxfId="1" priority="196" operator="equal">
      <formula>"无原件"</formula>
    </cfRule>
  </conditionalFormatting>
  <conditionalFormatting sqref="T7:T21 C22:E22 G22 K22 N22:T22 T23:T59">
    <cfRule type="containsText" dxfId="0" priority="155" operator="between" text="无原件">
      <formula>NOT(ISERROR(SEARCH("无原件",C7)))</formula>
    </cfRule>
    <cfRule type="cellIs" dxfId="1" priority="156" operator="equal">
      <formula>"无原件"</formula>
    </cfRule>
  </conditionalFormatting>
  <conditionalFormatting sqref="C8:E8 G8 K8 N8:S8 C10:E10 G10 K10 N10:S10">
    <cfRule type="containsText" dxfId="0" priority="191" operator="between" text="无原件">
      <formula>NOT(ISERROR(SEARCH("无原件",C8)))</formula>
    </cfRule>
    <cfRule type="cellIs" dxfId="1" priority="192" operator="equal">
      <formula>"无原件"</formula>
    </cfRule>
  </conditionalFormatting>
  <conditionalFormatting sqref="C9:E9 G9 K9 N9:S9">
    <cfRule type="containsText" dxfId="0" priority="189" operator="between" text="无原件">
      <formula>NOT(ISERROR(SEARCH("无原件",C9)))</formula>
    </cfRule>
    <cfRule type="cellIs" dxfId="1" priority="190" operator="equal">
      <formula>"无原件"</formula>
    </cfRule>
  </conditionalFormatting>
  <conditionalFormatting sqref="C11:E11 G11 K11 N11:S11">
    <cfRule type="containsText" dxfId="0" priority="185" operator="between" text="无原件">
      <formula>NOT(ISERROR(SEARCH("无原件",C11)))</formula>
    </cfRule>
    <cfRule type="cellIs" dxfId="1" priority="186" operator="equal">
      <formula>"无原件"</formula>
    </cfRule>
  </conditionalFormatting>
  <conditionalFormatting sqref="C12:E12 G12 K12 N12:S12">
    <cfRule type="containsText" dxfId="0" priority="183" operator="between" text="无原件">
      <formula>NOT(ISERROR(SEARCH("无原件",C12)))</formula>
    </cfRule>
    <cfRule type="cellIs" dxfId="1" priority="184" operator="equal">
      <formula>"无原件"</formula>
    </cfRule>
  </conditionalFormatting>
  <conditionalFormatting sqref="C13:E13 G13 K13 N13:S13">
    <cfRule type="containsText" dxfId="0" priority="181" operator="between" text="无原件">
      <formula>NOT(ISERROR(SEARCH("无原件",C13)))</formula>
    </cfRule>
    <cfRule type="cellIs" dxfId="1" priority="182" operator="equal">
      <formula>"无原件"</formula>
    </cfRule>
  </conditionalFormatting>
  <conditionalFormatting sqref="C14:E14 G14 K14 N14:S14">
    <cfRule type="containsText" dxfId="0" priority="177" operator="between" text="无原件">
      <formula>NOT(ISERROR(SEARCH("无原件",C14)))</formula>
    </cfRule>
    <cfRule type="cellIs" dxfId="1" priority="178" operator="equal">
      <formula>"无原件"</formula>
    </cfRule>
  </conditionalFormatting>
  <conditionalFormatting sqref="C15:E15 G15 K15 N15:S15">
    <cfRule type="containsText" dxfId="0" priority="173" operator="between" text="无原件">
      <formula>NOT(ISERROR(SEARCH("无原件",C15)))</formula>
    </cfRule>
    <cfRule type="cellIs" dxfId="1" priority="174" operator="equal">
      <formula>"无原件"</formula>
    </cfRule>
  </conditionalFormatting>
  <conditionalFormatting sqref="C16:E16 G16 K16 N16:S16">
    <cfRule type="containsText" dxfId="0" priority="171" operator="between" text="无原件">
      <formula>NOT(ISERROR(SEARCH("无原件",C16)))</formula>
    </cfRule>
    <cfRule type="cellIs" dxfId="1" priority="172" operator="equal">
      <formula>"无原件"</formula>
    </cfRule>
  </conditionalFormatting>
  <conditionalFormatting sqref="C17:E17 G17 K17 N17:S17">
    <cfRule type="containsText" dxfId="0" priority="169" operator="between" text="无原件">
      <formula>NOT(ISERROR(SEARCH("无原件",C17)))</formula>
    </cfRule>
    <cfRule type="cellIs" dxfId="1" priority="170" operator="equal">
      <formula>"无原件"</formula>
    </cfRule>
  </conditionalFormatting>
  <conditionalFormatting sqref="C18:E18 G18 K18 N18:S18">
    <cfRule type="containsText" dxfId="0" priority="165" operator="between" text="无原件">
      <formula>NOT(ISERROR(SEARCH("无原件",C18)))</formula>
    </cfRule>
    <cfRule type="cellIs" dxfId="1" priority="166" operator="equal">
      <formula>"无原件"</formula>
    </cfRule>
  </conditionalFormatting>
  <conditionalFormatting sqref="C19:E19 G19 K19 N19:S19">
    <cfRule type="containsText" dxfId="0" priority="163" operator="between" text="无原件">
      <formula>NOT(ISERROR(SEARCH("无原件",C19)))</formula>
    </cfRule>
    <cfRule type="cellIs" dxfId="1" priority="164" operator="equal">
      <formula>"无原件"</formula>
    </cfRule>
  </conditionalFormatting>
  <conditionalFormatting sqref="C20:E20 G20 K20 N20:S20">
    <cfRule type="containsText" dxfId="0" priority="161" operator="between" text="无原件">
      <formula>NOT(ISERROR(SEARCH("无原件",C20)))</formula>
    </cfRule>
    <cfRule type="cellIs" dxfId="1" priority="162" operator="equal">
      <formula>"无原件"</formula>
    </cfRule>
  </conditionalFormatting>
  <conditionalFormatting sqref="C21:E21 G21 K21 N21:S21">
    <cfRule type="containsText" dxfId="0" priority="159" operator="between" text="无原件">
      <formula>NOT(ISERROR(SEARCH("无原件",C21)))</formula>
    </cfRule>
    <cfRule type="cellIs" dxfId="1" priority="160" operator="equal">
      <formula>"无原件"</formula>
    </cfRule>
  </conditionalFormatting>
  <conditionalFormatting sqref="C23:E23 G23 K23 N23:S23">
    <cfRule type="containsText" dxfId="0" priority="153" operator="between" text="无原件">
      <formula>NOT(ISERROR(SEARCH("无原件",C23)))</formula>
    </cfRule>
    <cfRule type="cellIs" dxfId="1" priority="154" operator="equal">
      <formula>"无原件"</formula>
    </cfRule>
  </conditionalFormatting>
  <conditionalFormatting sqref="C24:E24 G24 K24 N24:S24">
    <cfRule type="containsText" dxfId="0" priority="151" operator="between" text="无原件">
      <formula>NOT(ISERROR(SEARCH("无原件",C24)))</formula>
    </cfRule>
    <cfRule type="cellIs" dxfId="1" priority="152" operator="equal">
      <formula>"无原件"</formula>
    </cfRule>
  </conditionalFormatting>
  <conditionalFormatting sqref="C25:E25 G25 K25 N25:S25">
    <cfRule type="containsText" dxfId="0" priority="147" operator="between" text="无原件">
      <formula>NOT(ISERROR(SEARCH("无原件",C25)))</formula>
    </cfRule>
    <cfRule type="cellIs" dxfId="1" priority="148" operator="equal">
      <formula>"无原件"</formula>
    </cfRule>
  </conditionalFormatting>
  <conditionalFormatting sqref="C26:E26 G26 K26 N26:S26">
    <cfRule type="containsText" dxfId="0" priority="145" operator="between" text="无原件">
      <formula>NOT(ISERROR(SEARCH("无原件",C26)))</formula>
    </cfRule>
    <cfRule type="cellIs" dxfId="1" priority="146" operator="equal">
      <formula>"无原件"</formula>
    </cfRule>
  </conditionalFormatting>
  <conditionalFormatting sqref="C27:E27 G27 K27 N27:S27">
    <cfRule type="containsText" dxfId="0" priority="143" operator="between" text="无原件">
      <formula>NOT(ISERROR(SEARCH("无原件",C27)))</formula>
    </cfRule>
    <cfRule type="cellIs" dxfId="1" priority="144" operator="equal">
      <formula>"无原件"</formula>
    </cfRule>
  </conditionalFormatting>
  <conditionalFormatting sqref="C28:E28 G28 K28 N28:S28">
    <cfRule type="containsText" dxfId="0" priority="139" operator="between" text="无原件">
      <formula>NOT(ISERROR(SEARCH("无原件",C28)))</formula>
    </cfRule>
    <cfRule type="cellIs" dxfId="1" priority="140" operator="equal">
      <formula>"无原件"</formula>
    </cfRule>
  </conditionalFormatting>
  <conditionalFormatting sqref="C29:E29 G29 K29 N29:S29">
    <cfRule type="containsText" dxfId="0" priority="135" operator="between" text="无原件">
      <formula>NOT(ISERROR(SEARCH("无原件",C29)))</formula>
    </cfRule>
    <cfRule type="cellIs" dxfId="1" priority="136" operator="equal">
      <formula>"无原件"</formula>
    </cfRule>
  </conditionalFormatting>
  <conditionalFormatting sqref="C30:E30 G30 K30 N30:S30">
    <cfRule type="containsText" dxfId="0" priority="131" operator="between" text="无原件">
      <formula>NOT(ISERROR(SEARCH("无原件",C30)))</formula>
    </cfRule>
    <cfRule type="cellIs" dxfId="1" priority="132" operator="equal">
      <formula>"无原件"</formula>
    </cfRule>
  </conditionalFormatting>
  <conditionalFormatting sqref="C31:E31 G31 K31 N31:S31">
    <cfRule type="containsText" dxfId="0" priority="129" operator="between" text="无原件">
      <formula>NOT(ISERROR(SEARCH("无原件",C31)))</formula>
    </cfRule>
    <cfRule type="cellIs" dxfId="1" priority="130" operator="equal">
      <formula>"无原件"</formula>
    </cfRule>
  </conditionalFormatting>
  <conditionalFormatting sqref="C32:E32 G32 K32 N32:S32">
    <cfRule type="containsText" dxfId="0" priority="127" operator="between" text="无原件">
      <formula>NOT(ISERROR(SEARCH("无原件",C32)))</formula>
    </cfRule>
    <cfRule type="cellIs" dxfId="1" priority="128" operator="equal">
      <formula>"无原件"</formula>
    </cfRule>
  </conditionalFormatting>
  <conditionalFormatting sqref="C33:E33 G33 K33 N33:Q33 S33">
    <cfRule type="containsText" dxfId="0" priority="123" operator="between" text="无原件">
      <formula>NOT(ISERROR(SEARCH("无原件",C33)))</formula>
    </cfRule>
    <cfRule type="cellIs" dxfId="1" priority="124" operator="equal">
      <formula>"无原件"</formula>
    </cfRule>
  </conditionalFormatting>
  <conditionalFormatting sqref="C34:E34 G34 K34 N34:S34">
    <cfRule type="containsText" dxfId="0" priority="119" operator="between" text="无原件">
      <formula>NOT(ISERROR(SEARCH("无原件",C34)))</formula>
    </cfRule>
    <cfRule type="cellIs" dxfId="1" priority="120" operator="equal">
      <formula>"无原件"</formula>
    </cfRule>
  </conditionalFormatting>
  <conditionalFormatting sqref="C35:E35 G35 K35 O35:Q35 S35">
    <cfRule type="containsText" dxfId="0" priority="115" operator="between" text="无原件">
      <formula>NOT(ISERROR(SEARCH("无原件",C35)))</formula>
    </cfRule>
    <cfRule type="cellIs" dxfId="1" priority="116" operator="equal">
      <formula>"无原件"</formula>
    </cfRule>
  </conditionalFormatting>
  <conditionalFormatting sqref="C36:E36 G36 K36 N36:Q36 S36">
    <cfRule type="containsText" dxfId="0" priority="113" operator="between" text="无原件">
      <formula>NOT(ISERROR(SEARCH("无原件",C36)))</formula>
    </cfRule>
    <cfRule type="cellIs" dxfId="1" priority="114" operator="equal">
      <formula>"无原件"</formula>
    </cfRule>
  </conditionalFormatting>
  <conditionalFormatting sqref="C37:E37 G37 K37 N37:Q37 S37">
    <cfRule type="containsText" dxfId="0" priority="111" operator="between" text="无原件">
      <formula>NOT(ISERROR(SEARCH("无原件",C37)))</formula>
    </cfRule>
    <cfRule type="cellIs" dxfId="1" priority="112" operator="equal">
      <formula>"无原件"</formula>
    </cfRule>
  </conditionalFormatting>
  <conditionalFormatting sqref="C38:E38 G38 K38 N38:S38">
    <cfRule type="containsText" dxfId="0" priority="109" operator="between" text="无原件">
      <formula>NOT(ISERROR(SEARCH("无原件",C38)))</formula>
    </cfRule>
    <cfRule type="cellIs" dxfId="1" priority="110" operator="equal">
      <formula>"无原件"</formula>
    </cfRule>
  </conditionalFormatting>
  <conditionalFormatting sqref="C39:E39 G39 K39 N39:Q39">
    <cfRule type="containsText" dxfId="0" priority="105" operator="between" text="无原件">
      <formula>NOT(ISERROR(SEARCH("无原件",C39)))</formula>
    </cfRule>
    <cfRule type="cellIs" dxfId="1" priority="106" operator="equal">
      <formula>"无原件"</formula>
    </cfRule>
  </conditionalFormatting>
  <conditionalFormatting sqref="C40:E40 G40 K40 N40:Q40 S40">
    <cfRule type="containsText" dxfId="0" priority="101" operator="between" text="无原件">
      <formula>NOT(ISERROR(SEARCH("无原件",C40)))</formula>
    </cfRule>
    <cfRule type="cellIs" dxfId="1" priority="102" operator="equal">
      <formula>"无原件"</formula>
    </cfRule>
  </conditionalFormatting>
  <conditionalFormatting sqref="C41:E41 G41 K41 N41:Q41 S41">
    <cfRule type="containsText" dxfId="0" priority="97" operator="between" text="无原件">
      <formula>NOT(ISERROR(SEARCH("无原件",C41)))</formula>
    </cfRule>
    <cfRule type="cellIs" dxfId="1" priority="98" operator="equal">
      <formula>"无原件"</formula>
    </cfRule>
  </conditionalFormatting>
  <conditionalFormatting sqref="C42:E42 G42">
    <cfRule type="cellIs" dxfId="1" priority="89" operator="equal">
      <formula>"无原件"</formula>
    </cfRule>
    <cfRule type="containsText" dxfId="0" priority="90" operator="between" text="无原件">
      <formula>NOT(ISERROR(SEARCH("无原件",C42)))</formula>
    </cfRule>
  </conditionalFormatting>
  <conditionalFormatting sqref="K42 N42:S42">
    <cfRule type="cellIs" dxfId="1" priority="91" operator="equal">
      <formula>"无原件"</formula>
    </cfRule>
    <cfRule type="containsText" dxfId="0" priority="94" operator="between" text="无原件">
      <formula>NOT(ISERROR(SEARCH("无原件",K42)))</formula>
    </cfRule>
  </conditionalFormatting>
  <conditionalFormatting sqref="C43:E43 G43 K43 N43:S43">
    <cfRule type="containsText" dxfId="0" priority="85" operator="between" text="无原件">
      <formula>NOT(ISERROR(SEARCH("无原件",C43)))</formula>
    </cfRule>
    <cfRule type="cellIs" dxfId="1" priority="86" operator="equal">
      <formula>"无原件"</formula>
    </cfRule>
  </conditionalFormatting>
  <conditionalFormatting sqref="C44:E44 G44 K44 N44:S44">
    <cfRule type="containsText" dxfId="0" priority="81" operator="between" text="无原件">
      <formula>NOT(ISERROR(SEARCH("无原件",C44)))</formula>
    </cfRule>
    <cfRule type="cellIs" dxfId="1" priority="82" operator="equal">
      <formula>"无原件"</formula>
    </cfRule>
  </conditionalFormatting>
  <conditionalFormatting sqref="C45:E45 G45 K45 N45:S45">
    <cfRule type="containsText" dxfId="0" priority="77" operator="between" text="无原件">
      <formula>NOT(ISERROR(SEARCH("无原件",C45)))</formula>
    </cfRule>
    <cfRule type="cellIs" dxfId="1" priority="78" operator="equal">
      <formula>"无原件"</formula>
    </cfRule>
  </conditionalFormatting>
  <conditionalFormatting sqref="C46:E46 G46 K46 N46:S46">
    <cfRule type="containsText" dxfId="0" priority="75" operator="between" text="无原件">
      <formula>NOT(ISERROR(SEARCH("无原件",C46)))</formula>
    </cfRule>
    <cfRule type="cellIs" dxfId="1" priority="76" operator="equal">
      <formula>"无原件"</formula>
    </cfRule>
  </conditionalFormatting>
  <conditionalFormatting sqref="C47:E47 G47 N47:S47">
    <cfRule type="containsText" dxfId="0" priority="73" operator="between" text="无原件">
      <formula>NOT(ISERROR(SEARCH("无原件",C47)))</formula>
    </cfRule>
    <cfRule type="cellIs" dxfId="1" priority="74" operator="equal">
      <formula>"无原件"</formula>
    </cfRule>
  </conditionalFormatting>
  <conditionalFormatting sqref="C48:E48 G48 K48 N48:S48">
    <cfRule type="containsText" dxfId="0" priority="71" operator="between" text="无原件">
      <formula>NOT(ISERROR(SEARCH("无原件",C48)))</formula>
    </cfRule>
    <cfRule type="cellIs" dxfId="1" priority="72" operator="equal">
      <formula>"无原件"</formula>
    </cfRule>
  </conditionalFormatting>
  <conditionalFormatting sqref="C49:E49 G49 K49 N49:S49">
    <cfRule type="containsText" dxfId="0" priority="67" operator="between" text="无原件">
      <formula>NOT(ISERROR(SEARCH("无原件",C49)))</formula>
    </cfRule>
    <cfRule type="cellIs" dxfId="1" priority="68" operator="equal">
      <formula>"无原件"</formula>
    </cfRule>
  </conditionalFormatting>
  <conditionalFormatting sqref="C50:E50 G50 K50 N50:S50">
    <cfRule type="containsText" dxfId="0" priority="65" operator="between" text="无原件">
      <formula>NOT(ISERROR(SEARCH("无原件",C50)))</formula>
    </cfRule>
    <cfRule type="cellIs" dxfId="1" priority="66" operator="equal">
      <formula>"无原件"</formula>
    </cfRule>
  </conditionalFormatting>
  <conditionalFormatting sqref="C51:E51 G51 K51 N51:Q51 S51">
    <cfRule type="containsText" dxfId="0" priority="63" operator="between" text="无原件">
      <formula>NOT(ISERROR(SEARCH("无原件",C51)))</formula>
    </cfRule>
    <cfRule type="cellIs" dxfId="1" priority="64" operator="equal">
      <formula>"无原件"</formula>
    </cfRule>
  </conditionalFormatting>
  <conditionalFormatting sqref="C52:E52 G52 K52 O52:S52">
    <cfRule type="containsText" dxfId="0" priority="59" operator="between" text="无原件">
      <formula>NOT(ISERROR(SEARCH("无原件",C52)))</formula>
    </cfRule>
    <cfRule type="cellIs" dxfId="1" priority="60" operator="equal">
      <formula>"无原件"</formula>
    </cfRule>
  </conditionalFormatting>
  <conditionalFormatting sqref="C53:E53 G53 K53 N53:S53">
    <cfRule type="containsText" dxfId="0" priority="51" operator="between" text="无原件">
      <formula>NOT(ISERROR(SEARCH("无原件",C53)))</formula>
    </cfRule>
    <cfRule type="cellIs" dxfId="1" priority="52" operator="equal">
      <formula>"无原件"</formula>
    </cfRule>
  </conditionalFormatting>
  <conditionalFormatting sqref="A54:E54 G54 K54 N54:S54 B55:B59">
    <cfRule type="containsText" dxfId="0" priority="49" operator="between" text="无原件">
      <formula>NOT(ISERROR(SEARCH("无原件",A54)))</formula>
    </cfRule>
    <cfRule type="cellIs" dxfId="1" priority="50" operator="equal">
      <formula>"无原件"</formula>
    </cfRule>
  </conditionalFormatting>
  <conditionalFormatting sqref="A55 C55:E55 G55 K55 N55:S55">
    <cfRule type="containsText" dxfId="0" priority="47" operator="between" text="无原件">
      <formula>NOT(ISERROR(SEARCH("无原件",A55)))</formula>
    </cfRule>
    <cfRule type="cellIs" dxfId="1" priority="48" operator="equal">
      <formula>"无原件"</formula>
    </cfRule>
  </conditionalFormatting>
  <conditionalFormatting sqref="A56 C56:E56 G56 K56 N56:S56">
    <cfRule type="containsText" dxfId="0" priority="43" operator="between" text="无原件">
      <formula>NOT(ISERROR(SEARCH("无原件",A56)))</formula>
    </cfRule>
    <cfRule type="cellIs" dxfId="1" priority="44" operator="equal">
      <formula>"无原件"</formula>
    </cfRule>
  </conditionalFormatting>
  <conditionalFormatting sqref="A57 C57:E57 G57 K57 N57:S57">
    <cfRule type="containsText" dxfId="0" priority="39" operator="between" text="无原件">
      <formula>NOT(ISERROR(SEARCH("无原件",A57)))</formula>
    </cfRule>
    <cfRule type="cellIs" dxfId="1" priority="40" operator="equal">
      <formula>"无原件"</formula>
    </cfRule>
  </conditionalFormatting>
  <conditionalFormatting sqref="A58 C58:E58 G58 K58 N58:S58">
    <cfRule type="containsText" dxfId="0" priority="33" operator="between" text="无原件">
      <formula>NOT(ISERROR(SEARCH("无原件",A58)))</formula>
    </cfRule>
    <cfRule type="cellIs" dxfId="1" priority="34" operator="equal">
      <formula>"无原件"</formula>
    </cfRule>
  </conditionalFormatting>
  <conditionalFormatting sqref="A59 C59:E59 G59 K59 N59:S59">
    <cfRule type="containsText" dxfId="0" priority="29" operator="between" text="无原件">
      <formula>NOT(ISERROR(SEARCH("无原件",A59)))</formula>
    </cfRule>
    <cfRule type="cellIs" dxfId="1" priority="30" operator="equal">
      <formula>"无原件"</formula>
    </cfRule>
  </conditionalFormatting>
  <pageMargins left="0.357638888888889" right="0.357638888888889" top="0.393055555555556" bottom="0.393055555555556" header="0.5" footer="0.5"/>
  <pageSetup paperSize="9" scale="57" fitToHeight="0" orientation="landscape"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V15"/>
  <sheetViews>
    <sheetView zoomScale="60" zoomScaleNormal="60" topLeftCell="B7" workbookViewId="0">
      <selection activeCell="R11" sqref="R11"/>
    </sheetView>
  </sheetViews>
  <sheetFormatPr defaultColWidth="9" defaultRowHeight="13.5"/>
  <cols>
    <col min="1" max="1" width="5.375" style="1" hidden="1" customWidth="1"/>
    <col min="2" max="2" width="5.375" style="1" customWidth="1"/>
    <col min="3" max="3" width="19" style="1" customWidth="1"/>
    <col min="4" max="4" width="12.125" style="1" customWidth="1"/>
    <col min="5" max="5" width="18.375" style="1" customWidth="1"/>
    <col min="6" max="6" width="10.2583333333333" style="1" customWidth="1"/>
    <col min="7" max="7" width="14.625" style="1" customWidth="1"/>
    <col min="8" max="8" width="8.875" style="1" customWidth="1"/>
    <col min="9" max="9" width="10.8916666666667" style="1" customWidth="1"/>
    <col min="10" max="10" width="6.125" style="1" customWidth="1"/>
    <col min="11" max="11" width="13.7583333333333" style="1" customWidth="1"/>
    <col min="12" max="13" width="5" style="1" customWidth="1"/>
    <col min="14" max="14" width="19.5" style="1" customWidth="1"/>
    <col min="15" max="15" width="5" style="1" customWidth="1"/>
    <col min="16" max="16" width="45.3583333333333" style="5" customWidth="1"/>
    <col min="17" max="17" width="5" style="1" customWidth="1"/>
    <col min="18" max="18" width="74.275" style="5" customWidth="1"/>
    <col min="19" max="19" width="5" style="1" customWidth="1"/>
    <col min="20" max="20" width="9.375" style="1" customWidth="1"/>
    <col min="21" max="21" width="14.875" style="6" customWidth="1"/>
    <col min="22" max="22" width="9.75833333333333" style="1" customWidth="1"/>
    <col min="23" max="16384" width="9" style="1"/>
  </cols>
  <sheetData>
    <row r="1" s="1" customFormat="1" ht="48" customHeight="1" spans="1:22">
      <c r="A1" s="7" t="s">
        <v>369</v>
      </c>
      <c r="B1" s="7"/>
      <c r="C1" s="7"/>
      <c r="D1" s="7"/>
      <c r="E1" s="7"/>
      <c r="F1" s="7"/>
      <c r="G1" s="7"/>
      <c r="H1" s="7"/>
      <c r="I1" s="7"/>
      <c r="J1" s="7"/>
      <c r="K1" s="7"/>
      <c r="L1" s="7"/>
      <c r="M1" s="7"/>
      <c r="N1" s="7"/>
      <c r="O1" s="7"/>
      <c r="P1" s="8"/>
      <c r="Q1" s="7"/>
      <c r="R1" s="8"/>
      <c r="S1" s="7"/>
      <c r="T1" s="7"/>
      <c r="U1" s="9"/>
      <c r="V1" s="10"/>
    </row>
    <row r="2" s="1" customFormat="1" ht="30.95" customHeight="1" spans="1:22">
      <c r="A2" s="11" t="s">
        <v>2</v>
      </c>
      <c r="B2" s="11" t="s">
        <v>2</v>
      </c>
      <c r="C2" s="11" t="s">
        <v>3</v>
      </c>
      <c r="D2" s="11" t="s">
        <v>4</v>
      </c>
      <c r="E2" s="12" t="s">
        <v>5</v>
      </c>
      <c r="F2" s="11" t="s">
        <v>6</v>
      </c>
      <c r="G2" s="11"/>
      <c r="H2" s="11"/>
      <c r="I2" s="11"/>
      <c r="J2" s="11"/>
      <c r="K2" s="11" t="s">
        <v>7</v>
      </c>
      <c r="L2" s="11"/>
      <c r="M2" s="11"/>
      <c r="N2" s="11"/>
      <c r="O2" s="11"/>
      <c r="P2" s="13"/>
      <c r="Q2" s="11"/>
      <c r="R2" s="13"/>
      <c r="S2" s="11"/>
      <c r="T2" s="11"/>
      <c r="U2" s="14" t="s">
        <v>8</v>
      </c>
      <c r="V2" s="15" t="s">
        <v>9</v>
      </c>
    </row>
    <row r="3" s="1" customFormat="1" ht="30.95" customHeight="1" spans="1:22">
      <c r="A3" s="11"/>
      <c r="B3" s="11"/>
      <c r="C3" s="11"/>
      <c r="D3" s="11"/>
      <c r="E3" s="16"/>
      <c r="F3" s="17" t="s">
        <v>10</v>
      </c>
      <c r="G3" s="17" t="s">
        <v>11</v>
      </c>
      <c r="H3" s="17" t="s">
        <v>12</v>
      </c>
      <c r="I3" s="17"/>
      <c r="J3" s="17" t="s">
        <v>13</v>
      </c>
      <c r="K3" s="17" t="s">
        <v>370</v>
      </c>
      <c r="L3" s="17" t="s">
        <v>15</v>
      </c>
      <c r="M3" s="17"/>
      <c r="N3" s="17"/>
      <c r="O3" s="17"/>
      <c r="P3" s="18"/>
      <c r="Q3" s="17"/>
      <c r="R3" s="18"/>
      <c r="S3" s="17"/>
      <c r="T3" s="17"/>
      <c r="U3" s="19"/>
      <c r="V3" s="15"/>
    </row>
    <row r="4" s="1" customFormat="1" ht="33.95" customHeight="1" spans="1:22">
      <c r="A4" s="11"/>
      <c r="B4" s="11"/>
      <c r="C4" s="11"/>
      <c r="D4" s="11"/>
      <c r="E4" s="16"/>
      <c r="F4" s="20" t="s">
        <v>371</v>
      </c>
      <c r="G4" s="20" t="s">
        <v>17</v>
      </c>
      <c r="H4" s="20" t="s">
        <v>18</v>
      </c>
      <c r="I4" s="20" t="s">
        <v>19</v>
      </c>
      <c r="J4" s="20" t="s">
        <v>20</v>
      </c>
      <c r="K4" s="17"/>
      <c r="L4" s="17" t="s">
        <v>21</v>
      </c>
      <c r="M4" s="17"/>
      <c r="N4" s="17" t="s">
        <v>22</v>
      </c>
      <c r="O4" s="17"/>
      <c r="P4" s="18" t="s">
        <v>23</v>
      </c>
      <c r="Q4" s="17"/>
      <c r="R4" s="18" t="s">
        <v>24</v>
      </c>
      <c r="S4" s="17"/>
      <c r="T4" s="21" t="s">
        <v>25</v>
      </c>
      <c r="U4" s="19"/>
      <c r="V4" s="15"/>
    </row>
    <row r="5" s="1" customFormat="1" ht="33.95" customHeight="1" spans="1:22">
      <c r="A5" s="11"/>
      <c r="B5" s="11"/>
      <c r="C5" s="11"/>
      <c r="D5" s="11"/>
      <c r="E5" s="22"/>
      <c r="F5" s="20"/>
      <c r="G5" s="20"/>
      <c r="H5" s="20"/>
      <c r="I5" s="20"/>
      <c r="J5" s="20"/>
      <c r="K5" s="17"/>
      <c r="L5" s="17" t="s">
        <v>26</v>
      </c>
      <c r="M5" s="17" t="s">
        <v>27</v>
      </c>
      <c r="N5" s="17" t="s">
        <v>28</v>
      </c>
      <c r="O5" s="17" t="s">
        <v>27</v>
      </c>
      <c r="P5" s="17" t="s">
        <v>28</v>
      </c>
      <c r="Q5" s="17" t="s">
        <v>27</v>
      </c>
      <c r="R5" s="17" t="s">
        <v>28</v>
      </c>
      <c r="S5" s="17" t="s">
        <v>27</v>
      </c>
      <c r="T5" s="23"/>
      <c r="U5" s="24"/>
      <c r="V5" s="15"/>
    </row>
    <row r="6" s="2" customFormat="1" ht="112.5" spans="1:22">
      <c r="A6" s="25">
        <v>11</v>
      </c>
      <c r="B6" s="25">
        <v>3</v>
      </c>
      <c r="C6" s="26" t="s">
        <v>40</v>
      </c>
      <c r="D6" s="26" t="s">
        <v>48</v>
      </c>
      <c r="E6" s="63" t="s">
        <v>49</v>
      </c>
      <c r="F6" s="26" t="s">
        <v>32</v>
      </c>
      <c r="G6" s="26" t="s">
        <v>50</v>
      </c>
      <c r="H6" s="26" t="s">
        <v>51</v>
      </c>
      <c r="I6" s="26" t="s">
        <v>52</v>
      </c>
      <c r="J6" s="26" t="s">
        <v>32</v>
      </c>
      <c r="K6" s="26" t="s">
        <v>53</v>
      </c>
      <c r="L6" s="25" t="s">
        <v>37</v>
      </c>
      <c r="M6" s="25">
        <v>0</v>
      </c>
      <c r="N6" s="27" t="s">
        <v>372</v>
      </c>
      <c r="O6" s="25"/>
      <c r="P6" s="28" t="s">
        <v>373</v>
      </c>
      <c r="Q6" s="25"/>
      <c r="R6" s="28" t="s">
        <v>374</v>
      </c>
      <c r="S6" s="25">
        <v>15</v>
      </c>
      <c r="T6" s="25"/>
      <c r="U6" s="29"/>
      <c r="V6" s="25"/>
    </row>
    <row r="7" s="2" customFormat="1" ht="37.5" spans="1:22">
      <c r="A7" s="25">
        <v>12</v>
      </c>
      <c r="B7" s="25">
        <v>4</v>
      </c>
      <c r="C7" s="26" t="s">
        <v>56</v>
      </c>
      <c r="D7" s="30" t="s">
        <v>57</v>
      </c>
      <c r="E7" s="31" t="s">
        <v>58</v>
      </c>
      <c r="F7" s="26" t="s">
        <v>32</v>
      </c>
      <c r="G7" s="26" t="s">
        <v>33</v>
      </c>
      <c r="H7" s="26" t="s">
        <v>59</v>
      </c>
      <c r="I7" s="26" t="s">
        <v>60</v>
      </c>
      <c r="J7" s="26" t="s">
        <v>32</v>
      </c>
      <c r="K7" s="26" t="s">
        <v>61</v>
      </c>
      <c r="L7" s="25" t="s">
        <v>37</v>
      </c>
      <c r="M7" s="25">
        <v>0</v>
      </c>
      <c r="N7" s="27" t="s">
        <v>375</v>
      </c>
      <c r="O7" s="25"/>
      <c r="P7" s="28"/>
      <c r="Q7" s="25"/>
      <c r="R7" s="28" t="s">
        <v>376</v>
      </c>
      <c r="S7" s="25">
        <v>5</v>
      </c>
      <c r="T7" s="25"/>
      <c r="U7" s="29"/>
      <c r="V7" s="25"/>
    </row>
    <row r="8" s="3" customFormat="1" ht="56.25" spans="1:22">
      <c r="A8" s="25">
        <v>15</v>
      </c>
      <c r="B8" s="25">
        <v>7</v>
      </c>
      <c r="C8" s="26" t="s">
        <v>74</v>
      </c>
      <c r="D8" s="30" t="s">
        <v>75</v>
      </c>
      <c r="E8" s="31" t="s">
        <v>76</v>
      </c>
      <c r="F8" s="26" t="s">
        <v>32</v>
      </c>
      <c r="G8" s="26" t="s">
        <v>77</v>
      </c>
      <c r="H8" s="26" t="s">
        <v>78</v>
      </c>
      <c r="I8" s="26" t="s">
        <v>79</v>
      </c>
      <c r="J8" s="26" t="s">
        <v>32</v>
      </c>
      <c r="K8" s="26" t="s">
        <v>80</v>
      </c>
      <c r="L8" s="25" t="s">
        <v>37</v>
      </c>
      <c r="M8" s="25">
        <v>0</v>
      </c>
      <c r="N8" s="27" t="s">
        <v>377</v>
      </c>
      <c r="O8" s="25"/>
      <c r="P8" s="28"/>
      <c r="Q8" s="25"/>
      <c r="R8" s="28" t="s">
        <v>73</v>
      </c>
      <c r="S8" s="25">
        <v>5</v>
      </c>
      <c r="T8" s="25"/>
      <c r="U8" s="29"/>
      <c r="V8" s="25"/>
    </row>
    <row r="9" s="2" customFormat="1" ht="37.5" spans="1:22">
      <c r="A9" s="25">
        <v>16</v>
      </c>
      <c r="B9" s="25">
        <v>8</v>
      </c>
      <c r="C9" s="26" t="s">
        <v>74</v>
      </c>
      <c r="D9" s="26" t="s">
        <v>81</v>
      </c>
      <c r="E9" s="63" t="s">
        <v>82</v>
      </c>
      <c r="F9" s="26" t="s">
        <v>32</v>
      </c>
      <c r="G9" s="26" t="s">
        <v>33</v>
      </c>
      <c r="H9" s="26" t="s">
        <v>83</v>
      </c>
      <c r="I9" s="26" t="s">
        <v>84</v>
      </c>
      <c r="J9" s="26" t="s">
        <v>32</v>
      </c>
      <c r="K9" s="26" t="s">
        <v>85</v>
      </c>
      <c r="L9" s="25" t="s">
        <v>37</v>
      </c>
      <c r="M9" s="25">
        <v>0</v>
      </c>
      <c r="N9" s="25" t="s">
        <v>378</v>
      </c>
      <c r="O9" s="25"/>
      <c r="P9" s="32" t="s">
        <v>379</v>
      </c>
      <c r="Q9" s="33"/>
      <c r="R9" s="32" t="s">
        <v>133</v>
      </c>
      <c r="S9" s="25">
        <v>5</v>
      </c>
      <c r="T9" s="25"/>
      <c r="U9" s="29"/>
      <c r="V9" s="25"/>
    </row>
    <row r="10" s="2" customFormat="1" ht="93.75" spans="1:22">
      <c r="A10" s="25">
        <v>20</v>
      </c>
      <c r="B10" s="25">
        <v>12</v>
      </c>
      <c r="C10" s="26" t="s">
        <v>102</v>
      </c>
      <c r="D10" s="26" t="s">
        <v>109</v>
      </c>
      <c r="E10" s="63" t="s">
        <v>110</v>
      </c>
      <c r="F10" s="26" t="s">
        <v>32</v>
      </c>
      <c r="G10" s="26" t="s">
        <v>33</v>
      </c>
      <c r="H10" s="26" t="s">
        <v>111</v>
      </c>
      <c r="I10" s="26" t="s">
        <v>112</v>
      </c>
      <c r="J10" s="26" t="s">
        <v>32</v>
      </c>
      <c r="K10" s="26" t="s">
        <v>113</v>
      </c>
      <c r="L10" s="25" t="s">
        <v>37</v>
      </c>
      <c r="M10" s="25">
        <v>0</v>
      </c>
      <c r="N10" s="25" t="s">
        <v>380</v>
      </c>
      <c r="O10" s="25"/>
      <c r="P10" s="32" t="s">
        <v>381</v>
      </c>
      <c r="Q10" s="33"/>
      <c r="R10" s="32" t="s">
        <v>382</v>
      </c>
      <c r="S10" s="25">
        <v>13</v>
      </c>
      <c r="T10" s="25"/>
      <c r="U10" s="29"/>
      <c r="V10" s="25"/>
    </row>
    <row r="11" s="2" customFormat="1" ht="112.5" spans="1:22">
      <c r="A11" s="25">
        <v>22</v>
      </c>
      <c r="B11" s="25">
        <v>14</v>
      </c>
      <c r="C11" s="26" t="s">
        <v>123</v>
      </c>
      <c r="D11" s="30" t="s">
        <v>124</v>
      </c>
      <c r="E11" s="31" t="s">
        <v>125</v>
      </c>
      <c r="F11" s="26" t="s">
        <v>32</v>
      </c>
      <c r="G11" s="26" t="s">
        <v>33</v>
      </c>
      <c r="H11" s="26" t="s">
        <v>126</v>
      </c>
      <c r="I11" s="26" t="s">
        <v>127</v>
      </c>
      <c r="J11" s="26" t="s">
        <v>32</v>
      </c>
      <c r="K11" s="26" t="s">
        <v>128</v>
      </c>
      <c r="L11" s="25" t="s">
        <v>37</v>
      </c>
      <c r="M11" s="25">
        <v>0</v>
      </c>
      <c r="N11" s="28" t="s">
        <v>383</v>
      </c>
      <c r="O11" s="25"/>
      <c r="P11" s="32" t="s">
        <v>384</v>
      </c>
      <c r="Q11" s="25"/>
      <c r="R11" s="28" t="s">
        <v>64</v>
      </c>
      <c r="S11" s="25">
        <v>5</v>
      </c>
      <c r="T11" s="25"/>
      <c r="U11" s="29"/>
      <c r="V11" s="25"/>
    </row>
    <row r="12" s="2" customFormat="1" ht="75" spans="1:22">
      <c r="A12" s="25">
        <v>29</v>
      </c>
      <c r="B12" s="25">
        <v>21</v>
      </c>
      <c r="C12" s="26" t="s">
        <v>150</v>
      </c>
      <c r="D12" s="26" t="s">
        <v>169</v>
      </c>
      <c r="E12" s="63" t="s">
        <v>170</v>
      </c>
      <c r="F12" s="26" t="s">
        <v>32</v>
      </c>
      <c r="G12" s="26" t="s">
        <v>77</v>
      </c>
      <c r="H12" s="26" t="s">
        <v>171</v>
      </c>
      <c r="I12" s="26" t="s">
        <v>172</v>
      </c>
      <c r="J12" s="26" t="s">
        <v>32</v>
      </c>
      <c r="K12" s="26" t="s">
        <v>173</v>
      </c>
      <c r="L12" s="25" t="s">
        <v>37</v>
      </c>
      <c r="M12" s="25">
        <v>0</v>
      </c>
      <c r="N12" s="27" t="s">
        <v>385</v>
      </c>
      <c r="O12" s="25"/>
      <c r="P12" s="28"/>
      <c r="Q12" s="25"/>
      <c r="R12" s="28" t="s">
        <v>73</v>
      </c>
      <c r="S12" s="25">
        <v>5</v>
      </c>
      <c r="T12" s="25"/>
      <c r="U12" s="29"/>
      <c r="V12" s="25"/>
    </row>
    <row r="13" s="4" customFormat="1" ht="93.75" spans="1:22">
      <c r="A13" s="25">
        <v>6</v>
      </c>
      <c r="B13" s="25">
        <v>36</v>
      </c>
      <c r="C13" s="26" t="s">
        <v>248</v>
      </c>
      <c r="D13" s="26" t="s">
        <v>255</v>
      </c>
      <c r="E13" s="63" t="s">
        <v>256</v>
      </c>
      <c r="F13" s="26" t="s">
        <v>32</v>
      </c>
      <c r="G13" s="26" t="s">
        <v>77</v>
      </c>
      <c r="H13" s="26" t="s">
        <v>257</v>
      </c>
      <c r="I13" s="26" t="s">
        <v>258</v>
      </c>
      <c r="J13" s="26" t="s">
        <v>32</v>
      </c>
      <c r="K13" s="26" t="s">
        <v>259</v>
      </c>
      <c r="L13" s="25" t="s">
        <v>37</v>
      </c>
      <c r="M13" s="25">
        <v>0</v>
      </c>
      <c r="N13" s="27" t="s">
        <v>386</v>
      </c>
      <c r="O13" s="25"/>
      <c r="P13" s="28"/>
      <c r="Q13" s="25"/>
      <c r="R13" s="28" t="s">
        <v>156</v>
      </c>
      <c r="S13" s="25">
        <v>5</v>
      </c>
      <c r="T13" s="25"/>
      <c r="U13" s="29"/>
      <c r="V13" s="25"/>
    </row>
    <row r="14" s="2" customFormat="1" ht="75" spans="1:22">
      <c r="A14" s="25">
        <v>38</v>
      </c>
      <c r="B14" s="25">
        <v>41</v>
      </c>
      <c r="C14" s="26" t="s">
        <v>278</v>
      </c>
      <c r="D14" s="26" t="s">
        <v>286</v>
      </c>
      <c r="E14" s="63" t="s">
        <v>287</v>
      </c>
      <c r="F14" s="26" t="s">
        <v>32</v>
      </c>
      <c r="G14" s="26" t="s">
        <v>288</v>
      </c>
      <c r="H14" s="26" t="s">
        <v>289</v>
      </c>
      <c r="I14" s="26" t="s">
        <v>290</v>
      </c>
      <c r="J14" s="26" t="s">
        <v>32</v>
      </c>
      <c r="K14" s="34" t="s">
        <v>291</v>
      </c>
      <c r="L14" s="25" t="s">
        <v>37</v>
      </c>
      <c r="M14" s="25">
        <v>0</v>
      </c>
      <c r="N14" s="27" t="s">
        <v>387</v>
      </c>
      <c r="O14" s="25"/>
      <c r="P14" s="28"/>
      <c r="Q14" s="25"/>
      <c r="R14" s="28" t="s">
        <v>388</v>
      </c>
      <c r="S14" s="25">
        <v>5</v>
      </c>
      <c r="T14" s="25"/>
      <c r="U14" s="29"/>
      <c r="V14" s="25"/>
    </row>
    <row r="15" s="3" customFormat="1" ht="206.25" spans="1:22">
      <c r="A15" s="25">
        <v>46</v>
      </c>
      <c r="B15" s="25">
        <v>49</v>
      </c>
      <c r="C15" s="26" t="s">
        <v>310</v>
      </c>
      <c r="D15" s="30" t="s">
        <v>334</v>
      </c>
      <c r="E15" s="31" t="s">
        <v>335</v>
      </c>
      <c r="F15" s="26" t="s">
        <v>32</v>
      </c>
      <c r="G15" s="26" t="s">
        <v>77</v>
      </c>
      <c r="H15" s="26" t="s">
        <v>336</v>
      </c>
      <c r="I15" s="26" t="s">
        <v>337</v>
      </c>
      <c r="J15" s="26" t="s">
        <v>32</v>
      </c>
      <c r="K15" s="26" t="s">
        <v>121</v>
      </c>
      <c r="L15" s="25" t="s">
        <v>37</v>
      </c>
      <c r="M15" s="25">
        <v>0</v>
      </c>
      <c r="N15" s="27" t="s">
        <v>389</v>
      </c>
      <c r="O15" s="25"/>
      <c r="P15" s="28"/>
      <c r="Q15" s="25"/>
      <c r="R15" s="28" t="s">
        <v>156</v>
      </c>
      <c r="S15" s="25">
        <v>5</v>
      </c>
      <c r="T15" s="25"/>
      <c r="U15" s="29"/>
      <c r="V15" s="25"/>
    </row>
  </sheetData>
  <mergeCells count="23">
    <mergeCell ref="A1:U1"/>
    <mergeCell ref="F2:J2"/>
    <mergeCell ref="K2:T2"/>
    <mergeCell ref="H3:I3"/>
    <mergeCell ref="L3:T3"/>
    <mergeCell ref="L4:M4"/>
    <mergeCell ref="N4:O4"/>
    <mergeCell ref="P4:Q4"/>
    <mergeCell ref="R4:S4"/>
    <mergeCell ref="A2:A5"/>
    <mergeCell ref="B2:B5"/>
    <mergeCell ref="C2:C5"/>
    <mergeCell ref="D2:D5"/>
    <mergeCell ref="E2:E5"/>
    <mergeCell ref="F4:F5"/>
    <mergeCell ref="G4:G5"/>
    <mergeCell ref="H4:H5"/>
    <mergeCell ref="I4:I5"/>
    <mergeCell ref="J4:J5"/>
    <mergeCell ref="K3:K5"/>
    <mergeCell ref="T4:T5"/>
    <mergeCell ref="U2:U5"/>
    <mergeCell ref="V2:V5"/>
  </mergeCells>
  <conditionalFormatting sqref="H11">
    <cfRule type="cellIs" dxfId="1" priority="4" operator="equal">
      <formula>"无原件"</formula>
    </cfRule>
    <cfRule type="containsText" dxfId="0" priority="3" operator="between" text="无原件">
      <formula>NOT(ISERROR(SEARCH("无原件",H11)))</formula>
    </cfRule>
  </conditionalFormatting>
  <conditionalFormatting sqref="I11">
    <cfRule type="cellIs" dxfId="1" priority="2" operator="equal">
      <formula>"无原件"</formula>
    </cfRule>
    <cfRule type="containsText" dxfId="0" priority="1" operator="between" text="无原件">
      <formula>NOT(ISERROR(SEARCH("无原件",I11)))</formula>
    </cfRule>
  </conditionalFormatting>
  <conditionalFormatting sqref="J11">
    <cfRule type="cellIs" dxfId="1" priority="10" operator="equal">
      <formula>"无原件"</formula>
    </cfRule>
    <cfRule type="containsText" dxfId="0" priority="9" operator="between" text="无原件">
      <formula>NOT(ISERROR(SEARCH("无原件",J11)))</formula>
    </cfRule>
  </conditionalFormatting>
  <conditionalFormatting sqref="T11">
    <cfRule type="cellIs" dxfId="1" priority="6" operator="equal">
      <formula>"无原件"</formula>
    </cfRule>
    <cfRule type="containsText" dxfId="0" priority="5" operator="between" text="无原件">
      <formula>NOT(ISERROR(SEARCH("无原件",T11)))</formula>
    </cfRule>
  </conditionalFormatting>
  <conditionalFormatting sqref="B15">
    <cfRule type="containsText" dxfId="0" priority="49" operator="between" text="无原件">
      <formula>NOT(ISERROR(SEARCH("无原件",B15)))</formula>
    </cfRule>
    <cfRule type="cellIs" dxfId="1" priority="50" operator="equal">
      <formula>"无原件"</formula>
    </cfRule>
  </conditionalFormatting>
  <conditionalFormatting sqref="A1:U5">
    <cfRule type="cellIs" dxfId="1" priority="152" operator="equal">
      <formula>"无原件"</formula>
    </cfRule>
    <cfRule type="containsText" dxfId="0" priority="151" operator="between" text="无原件">
      <formula>NOT(ISERROR(SEARCH("无原件",A1)))</formula>
    </cfRule>
  </conditionalFormatting>
  <conditionalFormatting sqref="A6:B7 U6:U7 A8:B9 U8:U9 A10:B10 U10 A12:B12 U12 A13:B13 U13 A14:B14 U14:U15">
    <cfRule type="containsText" dxfId="0" priority="149" operator="between" text="无原件">
      <formula>NOT(ISERROR(SEARCH("无原件",A6)))</formula>
    </cfRule>
    <cfRule type="cellIs" dxfId="1" priority="150" operator="equal">
      <formula>"无原件"</formula>
    </cfRule>
  </conditionalFormatting>
  <conditionalFormatting sqref="C6:E6 G6 K6 N6:S6">
    <cfRule type="containsText" dxfId="0" priority="141" operator="between" text="无原件">
      <formula>NOT(ISERROR(SEARCH("无原件",C6)))</formula>
    </cfRule>
    <cfRule type="cellIs" dxfId="1" priority="142" operator="equal">
      <formula>"无原件"</formula>
    </cfRule>
  </conditionalFormatting>
  <conditionalFormatting sqref="F6:F7 L6:M7 F8:F9 L8:M9 F10 L10:M10 F12 L12:M12 F13 L13:M13 F14 L14:M14 F15 L15:M15">
    <cfRule type="containsText" dxfId="0" priority="147" operator="between" text="无原件">
      <formula>NOT(ISERROR(SEARCH("无原件",F6)))</formula>
    </cfRule>
    <cfRule type="cellIs" dxfId="1" priority="148" operator="equal">
      <formula>"无原件"</formula>
    </cfRule>
  </conditionalFormatting>
  <conditionalFormatting sqref="H6:H10 H12:H15">
    <cfRule type="containsText" dxfId="0" priority="37" operator="between" text="无原件">
      <formula>NOT(ISERROR(SEARCH("无原件",H6)))</formula>
    </cfRule>
    <cfRule type="cellIs" dxfId="1" priority="38" operator="equal">
      <formula>"无原件"</formula>
    </cfRule>
  </conditionalFormatting>
  <conditionalFormatting sqref="I6:I10 I12:I15">
    <cfRule type="containsText" dxfId="0" priority="35" operator="between" text="无原件">
      <formula>NOT(ISERROR(SEARCH("无原件",I6)))</formula>
    </cfRule>
    <cfRule type="cellIs" dxfId="1" priority="36" operator="equal">
      <formula>"无原件"</formula>
    </cfRule>
  </conditionalFormatting>
  <conditionalFormatting sqref="J6:J10 J12:J15">
    <cfRule type="containsText" dxfId="0" priority="145" operator="between" text="无原件">
      <formula>NOT(ISERROR(SEARCH("无原件",J6)))</formula>
    </cfRule>
    <cfRule type="cellIs" dxfId="1" priority="146" operator="equal">
      <formula>"无原件"</formula>
    </cfRule>
  </conditionalFormatting>
  <conditionalFormatting sqref="T6:T10 T12:T15">
    <cfRule type="containsText" dxfId="0" priority="117" operator="between" text="无原件">
      <formula>NOT(ISERROR(SEARCH("无原件",T6)))</formula>
    </cfRule>
    <cfRule type="cellIs" dxfId="1" priority="118" operator="equal">
      <formula>"无原件"</formula>
    </cfRule>
  </conditionalFormatting>
  <conditionalFormatting sqref="C7:E7 G7 K7 N7:S7">
    <cfRule type="containsText" dxfId="0" priority="143" operator="between" text="无原件">
      <formula>NOT(ISERROR(SEARCH("无原件",C7)))</formula>
    </cfRule>
    <cfRule type="cellIs" dxfId="1" priority="144" operator="equal">
      <formula>"无原件"</formula>
    </cfRule>
  </conditionalFormatting>
  <conditionalFormatting sqref="C8:E8 G8 K8 N8:S8">
    <cfRule type="containsText" dxfId="0" priority="135" operator="between" text="无原件">
      <formula>NOT(ISERROR(SEARCH("无原件",C8)))</formula>
    </cfRule>
    <cfRule type="cellIs" dxfId="1" priority="136" operator="equal">
      <formula>"无原件"</formula>
    </cfRule>
  </conditionalFormatting>
  <conditionalFormatting sqref="C9:E9 G9 K9 N9:S9">
    <cfRule type="containsText" dxfId="0" priority="133" operator="between" text="无原件">
      <formula>NOT(ISERROR(SEARCH("无原件",C9)))</formula>
    </cfRule>
    <cfRule type="cellIs" dxfId="1" priority="134" operator="equal">
      <formula>"无原件"</formula>
    </cfRule>
  </conditionalFormatting>
  <conditionalFormatting sqref="C10:E10 G10 K10 N10:S10">
    <cfRule type="containsText" dxfId="0" priority="125" operator="between" text="无原件">
      <formula>NOT(ISERROR(SEARCH("无原件",C10)))</formula>
    </cfRule>
    <cfRule type="cellIs" dxfId="1" priority="126" operator="equal">
      <formula>"无原件"</formula>
    </cfRule>
  </conditionalFormatting>
  <conditionalFormatting sqref="A11:B11 U11">
    <cfRule type="cellIs" dxfId="1" priority="14" operator="equal">
      <formula>"无原件"</formula>
    </cfRule>
    <cfRule type="containsText" dxfId="0" priority="13" operator="between" text="无原件">
      <formula>NOT(ISERROR(SEARCH("无原件",A11)))</formula>
    </cfRule>
  </conditionalFormatting>
  <conditionalFormatting sqref="C11:E11 G11 K11 N11:S11">
    <cfRule type="cellIs" dxfId="1" priority="8" operator="equal">
      <formula>"无原件"</formula>
    </cfRule>
    <cfRule type="containsText" dxfId="0" priority="7" operator="between" text="无原件">
      <formula>NOT(ISERROR(SEARCH("无原件",C11)))</formula>
    </cfRule>
  </conditionalFormatting>
  <conditionalFormatting sqref="F11 L11:M11">
    <cfRule type="cellIs" dxfId="1" priority="12" operator="equal">
      <formula>"无原件"</formula>
    </cfRule>
    <cfRule type="containsText" dxfId="0" priority="11" operator="between" text="无原件">
      <formula>NOT(ISERROR(SEARCH("无原件",F11)))</formula>
    </cfRule>
  </conditionalFormatting>
  <conditionalFormatting sqref="C12:E12 G12 K12 N12:S12">
    <cfRule type="containsText" dxfId="0" priority="107" operator="between" text="无原件">
      <formula>NOT(ISERROR(SEARCH("无原件",C12)))</formula>
    </cfRule>
    <cfRule type="cellIs" dxfId="1" priority="108" operator="equal">
      <formula>"无原件"</formula>
    </cfRule>
  </conditionalFormatting>
  <conditionalFormatting sqref="C13:E13 G13">
    <cfRule type="cellIs" dxfId="1" priority="73" operator="equal">
      <formula>"无原件"</formula>
    </cfRule>
    <cfRule type="containsText" dxfId="0" priority="74" operator="between" text="无原件">
      <formula>NOT(ISERROR(SEARCH("无原件",C13)))</formula>
    </cfRule>
  </conditionalFormatting>
  <conditionalFormatting sqref="K13 N13:S13">
    <cfRule type="cellIs" dxfId="1" priority="75" operator="equal">
      <formula>"无原件"</formula>
    </cfRule>
    <cfRule type="containsText" dxfId="0" priority="76" operator="between" text="无原件">
      <formula>NOT(ISERROR(SEARCH("无原件",K13)))</formula>
    </cfRule>
  </conditionalFormatting>
  <conditionalFormatting sqref="C14:E14 G14 N14:S14">
    <cfRule type="containsText" dxfId="0" priority="63" operator="between" text="无原件">
      <formula>NOT(ISERROR(SEARCH("无原件",C14)))</formula>
    </cfRule>
    <cfRule type="cellIs" dxfId="1" priority="64" operator="equal">
      <formula>"无原件"</formula>
    </cfRule>
  </conditionalFormatting>
  <conditionalFormatting sqref="A15 C15:E15 G15 K15 N15:S15">
    <cfRule type="containsText" dxfId="0" priority="47" operator="between" text="无原件">
      <formula>NOT(ISERROR(SEARCH("无原件",A15)))</formula>
    </cfRule>
    <cfRule type="cellIs" dxfId="1" priority="48" operator="equal">
      <formula>"无原件"</formula>
    </cfRule>
  </conditionalFormatting>
  <pageMargins left="0.75" right="0.75" top="1" bottom="1" header="0.5" footer="0.5"/>
  <pageSetup paperSize="9" scale="41"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汇总表</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翁婕</dc:creator>
  <cp:lastModifiedBy>LTT</cp:lastModifiedBy>
  <dcterms:created xsi:type="dcterms:W3CDTF">2021-09-17T09:13:00Z</dcterms:created>
  <dcterms:modified xsi:type="dcterms:W3CDTF">2026-09-11T03:38:30Z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D142CBC598D24AD79A4C39F15A5D537B_13</vt:lpwstr>
  </property>
  <property fmtid="{D5CDD505-2E9C-101B-9397-08002B2CF9AE}" pid="3" name="KSOProductBuildVer">
    <vt:lpwstr>2052-12.1.0.28505</vt:lpwstr>
  </property>
  <property fmtid="{D5CDD505-2E9C-101B-9397-08002B2CF9AE}" pid="4" name="KSOReadingLayout">
    <vt:bool>true</vt:bool>
  </property>
  <property fmtid="{D5CDD505-2E9C-101B-9397-08002B2CF9AE}" pid="5" name="CalculationRule">
    <vt:i4>0</vt:i4>
  </property>
</Properties>
</file>